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rakib\Downloads\"/>
    </mc:Choice>
  </mc:AlternateContent>
  <xr:revisionPtr revIDLastSave="0" documentId="13_ncr:1_{A189573E-7156-46BE-BCBE-E7B97DC16938}" xr6:coauthVersionLast="47" xr6:coauthVersionMax="47" xr10:uidLastSave="{00000000-0000-0000-0000-000000000000}"/>
  <bookViews>
    <workbookView xWindow="-120" yWindow="-120" windowWidth="20730" windowHeight="11040" tabRatio="943" firstSheet="5" activeTab="5" xr2:uid="{00000000-000D-0000-FFFF-FFFF00000000}"/>
  </bookViews>
  <sheets>
    <sheet name="DIM" sheetId="12" state="hidden" r:id="rId1"/>
    <sheet name="LUN" sheetId="13" state="hidden" r:id="rId2"/>
    <sheet name="MAR" sheetId="14" state="hidden" r:id="rId3"/>
    <sheet name="MER" sheetId="15" state="hidden" r:id="rId4"/>
    <sheet name="JEU" sheetId="16" state="hidden" r:id="rId5"/>
    <sheet name="1 ING TM" sheetId="3" r:id="rId6"/>
    <sheet name="2 ING TM" sheetId="7" r:id="rId7"/>
    <sheet name="3 ING TM" sheetId="8" r:id="rId8"/>
    <sheet name="4 ING TM" sheetId="28" r:id="rId9"/>
    <sheet name="3 ING ST" sheetId="9" r:id="rId10"/>
    <sheet name="4 ING ST" sheetId="29" r:id="rId11"/>
    <sheet name="L2 GC" sheetId="5" r:id="rId12"/>
    <sheet name="L3 GC" sheetId="6" r:id="rId13"/>
    <sheet name="L3 TP" sheetId="10" r:id="rId14"/>
    <sheet name="M1 STR" sheetId="21" r:id="rId15"/>
    <sheet name="M1 CMM" sheetId="20" r:id="rId16"/>
    <sheet name="M1 VOA" sheetId="19" r:id="rId17"/>
    <sheet name="M1 GEO" sheetId="23" r:id="rId18"/>
    <sheet name="M1 EH" sheetId="18" r:id="rId19"/>
    <sheet name="M1 TP" sheetId="24" r:id="rId20"/>
  </sheets>
  <externalReferences>
    <externalReference r:id="rId21"/>
  </externalReferences>
  <definedNames>
    <definedName name="LISTE">[1]MENU!$AT:$AT</definedName>
    <definedName name="_xlnm.Print_Area" localSheetId="5">'1 ING TM'!$A$2:$AG$60</definedName>
    <definedName name="_xlnm.Print_Area" localSheetId="6">'2 ING TM'!$A$1:$AG$29</definedName>
    <definedName name="_xlnm.Print_Area" localSheetId="9">'3 ING ST'!$A$1:$AG$29</definedName>
    <definedName name="_xlnm.Print_Area" localSheetId="7">'3 ING TM'!$A$1:$AG$29</definedName>
    <definedName name="_xlnm.Print_Area" localSheetId="10">'4 ING ST'!$A$1:$AF$30</definedName>
    <definedName name="_xlnm.Print_Area" localSheetId="8">'4 ING TM'!$A$1:$AG$30</definedName>
    <definedName name="_xlnm.Print_Area" localSheetId="11">'L2 GC'!$A$1:$AH$61</definedName>
    <definedName name="_xlnm.Print_Area" localSheetId="12">'L3 GC'!$A$1:$AG$50</definedName>
    <definedName name="_xlnm.Print_Area" localSheetId="13">'L3 TP'!$A$1:$AG$29</definedName>
    <definedName name="_xlnm.Print_Area" localSheetId="15">'M1 CMM'!$A$1:$AG$30</definedName>
    <definedName name="_xlnm.Print_Area" localSheetId="18">'M1 EH'!$A$1:$AF$29</definedName>
    <definedName name="_xlnm.Print_Area" localSheetId="17">'M1 GEO'!$A$1:$AF$29</definedName>
    <definedName name="_xlnm.Print_Area" localSheetId="14">'M1 STR'!$A$1:$AF$29</definedName>
    <definedName name="_xlnm.Print_Area" localSheetId="19">'M1 TP'!$A$1:$AG$30</definedName>
    <definedName name="_xlnm.Print_Area" localSheetId="16">'M1 VOA'!$A$1:$AF$30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14" l="1"/>
  <c r="G18" i="14"/>
  <c r="F18" i="14"/>
  <c r="H18" i="14" l="1"/>
  <c r="E18" i="14"/>
  <c r="H18" i="16" l="1"/>
  <c r="R18" i="15"/>
  <c r="H18" i="15"/>
  <c r="R18" i="14"/>
  <c r="M18" i="14"/>
  <c r="H18" i="13"/>
  <c r="R18" i="12"/>
  <c r="M18" i="12"/>
  <c r="H18" i="12"/>
  <c r="Y20" i="16" l="1"/>
  <c r="R20" i="16"/>
  <c r="Z20" i="16"/>
  <c r="X20" i="16"/>
  <c r="W20" i="16"/>
  <c r="V20" i="16"/>
  <c r="X5" i="13"/>
  <c r="X6" i="13"/>
  <c r="X7" i="13"/>
  <c r="X8" i="13"/>
  <c r="X9" i="13"/>
  <c r="X10" i="13"/>
  <c r="X11" i="13"/>
  <c r="X4" i="13"/>
  <c r="AD17" i="16"/>
  <c r="AD16" i="16"/>
  <c r="Y16" i="16"/>
  <c r="Y17" i="16"/>
  <c r="R16" i="16"/>
  <c r="V17" i="16"/>
  <c r="W17" i="16"/>
  <c r="X17" i="16"/>
  <c r="Z17" i="16"/>
  <c r="AA17" i="16"/>
  <c r="AB17" i="16"/>
  <c r="AC17" i="16"/>
  <c r="AE17" i="16"/>
  <c r="W16" i="16"/>
  <c r="X16" i="16"/>
  <c r="Z16" i="16"/>
  <c r="AA16" i="16"/>
  <c r="AB16" i="16"/>
  <c r="AC16" i="16"/>
  <c r="AE16" i="16"/>
  <c r="V16" i="16"/>
  <c r="R17" i="12"/>
  <c r="R16" i="12"/>
  <c r="Y16" i="12"/>
  <c r="O17" i="12"/>
  <c r="P17" i="12"/>
  <c r="Q17" i="12"/>
  <c r="S17" i="12"/>
  <c r="P16" i="12"/>
  <c r="Q16" i="12"/>
  <c r="S16" i="12"/>
  <c r="O16" i="12"/>
  <c r="E27" i="14" l="1"/>
  <c r="E16" i="16" l="1"/>
  <c r="AD23" i="15"/>
  <c r="AD24" i="15"/>
  <c r="AD25" i="15"/>
  <c r="AD26" i="15"/>
  <c r="AD27" i="15"/>
  <c r="AD22" i="15"/>
  <c r="Y22" i="15"/>
  <c r="AA23" i="15"/>
  <c r="AB23" i="15"/>
  <c r="AC23" i="15"/>
  <c r="AE23" i="15"/>
  <c r="AA24" i="15"/>
  <c r="AB24" i="15"/>
  <c r="AC24" i="15"/>
  <c r="AE24" i="15"/>
  <c r="AA25" i="15"/>
  <c r="AB25" i="15"/>
  <c r="AC25" i="15"/>
  <c r="AE25" i="15"/>
  <c r="AA26" i="15"/>
  <c r="AB26" i="15"/>
  <c r="AC26" i="15"/>
  <c r="AE26" i="15"/>
  <c r="AA27" i="15"/>
  <c r="AB27" i="15"/>
  <c r="AC27" i="15"/>
  <c r="AE27" i="15"/>
  <c r="AB22" i="15"/>
  <c r="AC22" i="15"/>
  <c r="AE22" i="15"/>
  <c r="AE39" i="14"/>
  <c r="AD39" i="14"/>
  <c r="AC39" i="14"/>
  <c r="AB39" i="14"/>
  <c r="AA39" i="14"/>
  <c r="Z39" i="14"/>
  <c r="Y39" i="14"/>
  <c r="X39" i="14"/>
  <c r="W39" i="14"/>
  <c r="V39" i="14"/>
  <c r="S39" i="14"/>
  <c r="R39" i="14"/>
  <c r="Q39" i="14"/>
  <c r="P39" i="14"/>
  <c r="O39" i="14"/>
  <c r="N39" i="14"/>
  <c r="M39" i="14"/>
  <c r="L39" i="14"/>
  <c r="K39" i="14"/>
  <c r="J39" i="14"/>
  <c r="H39" i="14"/>
  <c r="I39" i="14"/>
  <c r="G39" i="14"/>
  <c r="F39" i="14"/>
  <c r="E39" i="14"/>
  <c r="AE39" i="13"/>
  <c r="AD39" i="13"/>
  <c r="AC39" i="13"/>
  <c r="AB39" i="13"/>
  <c r="AA39" i="13"/>
  <c r="Z39" i="13"/>
  <c r="Y39" i="13"/>
  <c r="X39" i="13"/>
  <c r="W39" i="13"/>
  <c r="V39" i="13"/>
  <c r="S39" i="13"/>
  <c r="R39" i="13"/>
  <c r="Q39" i="13"/>
  <c r="P39" i="13"/>
  <c r="O39" i="13"/>
  <c r="N39" i="13"/>
  <c r="M39" i="13"/>
  <c r="L39" i="13"/>
  <c r="K39" i="13"/>
  <c r="J39" i="13"/>
  <c r="H39" i="13"/>
  <c r="I39" i="13"/>
  <c r="G39" i="13"/>
  <c r="F39" i="13"/>
  <c r="E39" i="13"/>
  <c r="AE39" i="12"/>
  <c r="AD39" i="12"/>
  <c r="AC39" i="12"/>
  <c r="AB39" i="12"/>
  <c r="AA39" i="12"/>
  <c r="Z39" i="12"/>
  <c r="Y39" i="12"/>
  <c r="X39" i="12"/>
  <c r="W39" i="12"/>
  <c r="V39" i="12"/>
  <c r="S39" i="12"/>
  <c r="R39" i="12"/>
  <c r="Q39" i="12"/>
  <c r="P39" i="12"/>
  <c r="O39" i="12"/>
  <c r="N39" i="12"/>
  <c r="M39" i="12"/>
  <c r="L39" i="12"/>
  <c r="K39" i="12"/>
  <c r="J39" i="12"/>
  <c r="H39" i="12"/>
  <c r="I39" i="12"/>
  <c r="G39" i="12"/>
  <c r="F39" i="12"/>
  <c r="E39" i="12"/>
  <c r="AE38" i="14"/>
  <c r="AD38" i="14"/>
  <c r="AC38" i="14"/>
  <c r="AB38" i="14"/>
  <c r="AA38" i="14"/>
  <c r="Z38" i="14"/>
  <c r="Y38" i="14"/>
  <c r="X38" i="14"/>
  <c r="W38" i="14"/>
  <c r="V38" i="14"/>
  <c r="S38" i="14"/>
  <c r="R38" i="14"/>
  <c r="Q38" i="14"/>
  <c r="P38" i="14"/>
  <c r="O38" i="14"/>
  <c r="N38" i="14"/>
  <c r="M38" i="14"/>
  <c r="L38" i="14"/>
  <c r="K38" i="14"/>
  <c r="J38" i="14"/>
  <c r="H38" i="14"/>
  <c r="I38" i="14"/>
  <c r="G38" i="14"/>
  <c r="F38" i="14"/>
  <c r="E38" i="14"/>
  <c r="AE38" i="13"/>
  <c r="AD38" i="13"/>
  <c r="AC38" i="13"/>
  <c r="AB38" i="13"/>
  <c r="AA38" i="13"/>
  <c r="Z38" i="13"/>
  <c r="Y38" i="13"/>
  <c r="X38" i="13"/>
  <c r="W38" i="13"/>
  <c r="V38" i="13"/>
  <c r="S38" i="13"/>
  <c r="R38" i="13"/>
  <c r="Q38" i="13"/>
  <c r="P38" i="13"/>
  <c r="O38" i="13"/>
  <c r="N38" i="13"/>
  <c r="M38" i="13"/>
  <c r="L38" i="13"/>
  <c r="K38" i="13"/>
  <c r="J38" i="13"/>
  <c r="H38" i="13"/>
  <c r="I38" i="13"/>
  <c r="G38" i="13"/>
  <c r="F38" i="13"/>
  <c r="E38" i="13"/>
  <c r="AE38" i="12"/>
  <c r="AD38" i="12"/>
  <c r="AC38" i="12"/>
  <c r="AB38" i="12"/>
  <c r="AA38" i="12"/>
  <c r="Z38" i="12"/>
  <c r="Y38" i="12"/>
  <c r="X38" i="12"/>
  <c r="W38" i="12"/>
  <c r="V38" i="12"/>
  <c r="S38" i="12"/>
  <c r="R38" i="12"/>
  <c r="Q38" i="12"/>
  <c r="P38" i="12"/>
  <c r="O38" i="12"/>
  <c r="N38" i="12"/>
  <c r="M38" i="12"/>
  <c r="L38" i="12"/>
  <c r="K38" i="12"/>
  <c r="J38" i="12"/>
  <c r="H38" i="12"/>
  <c r="I38" i="12"/>
  <c r="G38" i="12"/>
  <c r="F38" i="12"/>
  <c r="E38" i="12"/>
  <c r="AE37" i="14"/>
  <c r="AD37" i="14"/>
  <c r="AC37" i="14"/>
  <c r="AB37" i="14"/>
  <c r="AA37" i="14"/>
  <c r="Z37" i="14"/>
  <c r="Y37" i="14"/>
  <c r="X37" i="14"/>
  <c r="W37" i="14"/>
  <c r="V37" i="14"/>
  <c r="S37" i="14"/>
  <c r="R37" i="14"/>
  <c r="Q37" i="14"/>
  <c r="P37" i="14"/>
  <c r="O37" i="14"/>
  <c r="N37" i="14"/>
  <c r="M37" i="14"/>
  <c r="L37" i="14"/>
  <c r="K37" i="14"/>
  <c r="J37" i="14"/>
  <c r="H37" i="14"/>
  <c r="I37" i="14"/>
  <c r="G37" i="14"/>
  <c r="F37" i="14"/>
  <c r="E37" i="14"/>
  <c r="AE37" i="13"/>
  <c r="AD37" i="13"/>
  <c r="AC37" i="13"/>
  <c r="AB37" i="13"/>
  <c r="AA37" i="13"/>
  <c r="Z37" i="13"/>
  <c r="Y37" i="13"/>
  <c r="X37" i="13"/>
  <c r="W37" i="13"/>
  <c r="V37" i="13"/>
  <c r="S37" i="13"/>
  <c r="R37" i="13"/>
  <c r="Q37" i="13"/>
  <c r="P37" i="13"/>
  <c r="O37" i="13"/>
  <c r="N37" i="13"/>
  <c r="M37" i="13"/>
  <c r="L37" i="13"/>
  <c r="K37" i="13"/>
  <c r="J37" i="13"/>
  <c r="H37" i="13"/>
  <c r="I37" i="13"/>
  <c r="G37" i="13"/>
  <c r="F37" i="13"/>
  <c r="E37" i="13"/>
  <c r="AE37" i="12"/>
  <c r="AD37" i="12"/>
  <c r="AC37" i="12"/>
  <c r="AB37" i="12"/>
  <c r="AA37" i="12"/>
  <c r="Z37" i="12"/>
  <c r="Y37" i="12"/>
  <c r="X37" i="12"/>
  <c r="W37" i="12"/>
  <c r="V37" i="12"/>
  <c r="S37" i="12"/>
  <c r="R37" i="12"/>
  <c r="Q37" i="12"/>
  <c r="P37" i="12"/>
  <c r="O37" i="12"/>
  <c r="N37" i="12"/>
  <c r="M37" i="12"/>
  <c r="L37" i="12"/>
  <c r="K37" i="12"/>
  <c r="J37" i="12"/>
  <c r="H37" i="12"/>
  <c r="I37" i="12"/>
  <c r="G37" i="12"/>
  <c r="F37" i="12"/>
  <c r="E37" i="12"/>
  <c r="AE36" i="14"/>
  <c r="AD36" i="14"/>
  <c r="AC36" i="14"/>
  <c r="AB36" i="14"/>
  <c r="AA36" i="14"/>
  <c r="Z36" i="14"/>
  <c r="Y36" i="14"/>
  <c r="X36" i="14"/>
  <c r="W36" i="14"/>
  <c r="V36" i="14"/>
  <c r="S36" i="14"/>
  <c r="R36" i="14"/>
  <c r="Q36" i="14"/>
  <c r="P36" i="14"/>
  <c r="O36" i="14"/>
  <c r="N36" i="14"/>
  <c r="M36" i="14"/>
  <c r="L36" i="14"/>
  <c r="K36" i="14"/>
  <c r="J36" i="14"/>
  <c r="H36" i="14"/>
  <c r="I36" i="14"/>
  <c r="G36" i="14"/>
  <c r="F36" i="14"/>
  <c r="E36" i="14"/>
  <c r="AE36" i="13"/>
  <c r="AD36" i="13"/>
  <c r="AC36" i="13"/>
  <c r="AB36" i="13"/>
  <c r="AA36" i="13"/>
  <c r="Z36" i="13"/>
  <c r="Y36" i="13"/>
  <c r="X36" i="13"/>
  <c r="W36" i="13"/>
  <c r="V36" i="13"/>
  <c r="S36" i="13"/>
  <c r="R36" i="13"/>
  <c r="Q36" i="13"/>
  <c r="P36" i="13"/>
  <c r="O36" i="13"/>
  <c r="N36" i="13"/>
  <c r="M36" i="13"/>
  <c r="L36" i="13"/>
  <c r="K36" i="13"/>
  <c r="J36" i="13"/>
  <c r="H36" i="13"/>
  <c r="I36" i="13"/>
  <c r="G36" i="13"/>
  <c r="F36" i="13"/>
  <c r="E36" i="13"/>
  <c r="AE36" i="12"/>
  <c r="AD36" i="12"/>
  <c r="AC36" i="12"/>
  <c r="AB36" i="12"/>
  <c r="AA36" i="12"/>
  <c r="Z36" i="12"/>
  <c r="Y36" i="12"/>
  <c r="X36" i="12"/>
  <c r="W36" i="12"/>
  <c r="V36" i="12"/>
  <c r="S36" i="12"/>
  <c r="R36" i="12"/>
  <c r="Q36" i="12"/>
  <c r="P36" i="12"/>
  <c r="O36" i="12"/>
  <c r="N36" i="12"/>
  <c r="M36" i="12"/>
  <c r="L36" i="12"/>
  <c r="K36" i="12"/>
  <c r="J36" i="12"/>
  <c r="H36" i="12"/>
  <c r="I36" i="12"/>
  <c r="G36" i="12"/>
  <c r="F36" i="12"/>
  <c r="E36" i="12"/>
  <c r="AE35" i="14"/>
  <c r="AD35" i="14"/>
  <c r="AC35" i="14"/>
  <c r="AB35" i="14"/>
  <c r="AA35" i="14"/>
  <c r="Z35" i="14"/>
  <c r="Y35" i="14"/>
  <c r="X35" i="14"/>
  <c r="W35" i="14"/>
  <c r="V35" i="14"/>
  <c r="S35" i="14"/>
  <c r="R35" i="14"/>
  <c r="Q35" i="14"/>
  <c r="P35" i="14"/>
  <c r="O35" i="14"/>
  <c r="N35" i="14"/>
  <c r="M35" i="14"/>
  <c r="L35" i="14"/>
  <c r="K35" i="14"/>
  <c r="J35" i="14"/>
  <c r="I35" i="14"/>
  <c r="H35" i="14"/>
  <c r="G35" i="14"/>
  <c r="F35" i="14"/>
  <c r="E35" i="14"/>
  <c r="AE35" i="13"/>
  <c r="AD35" i="13"/>
  <c r="AC35" i="13"/>
  <c r="AB35" i="13"/>
  <c r="AA35" i="13"/>
  <c r="Z35" i="13"/>
  <c r="Y35" i="13"/>
  <c r="X35" i="13"/>
  <c r="W35" i="13"/>
  <c r="V35" i="13"/>
  <c r="S35" i="13"/>
  <c r="R35" i="13"/>
  <c r="Q35" i="13"/>
  <c r="P35" i="13"/>
  <c r="O35" i="13"/>
  <c r="N35" i="13"/>
  <c r="M35" i="13"/>
  <c r="L35" i="13"/>
  <c r="K35" i="13"/>
  <c r="J35" i="13"/>
  <c r="H35" i="13"/>
  <c r="I35" i="13"/>
  <c r="G35" i="13"/>
  <c r="F35" i="13"/>
  <c r="E35" i="13"/>
  <c r="AE35" i="12"/>
  <c r="AD35" i="12"/>
  <c r="AC35" i="12"/>
  <c r="AB35" i="12"/>
  <c r="AA35" i="12"/>
  <c r="Z35" i="12"/>
  <c r="Y35" i="12"/>
  <c r="X35" i="12"/>
  <c r="W35" i="12"/>
  <c r="V35" i="12"/>
  <c r="S35" i="12"/>
  <c r="R35" i="12"/>
  <c r="Q35" i="12"/>
  <c r="P35" i="12"/>
  <c r="O35" i="12"/>
  <c r="N35" i="12"/>
  <c r="M35" i="12"/>
  <c r="L35" i="12"/>
  <c r="K35" i="12"/>
  <c r="J35" i="12"/>
  <c r="H35" i="12"/>
  <c r="I35" i="12"/>
  <c r="G35" i="12"/>
  <c r="F35" i="12"/>
  <c r="E35" i="12"/>
  <c r="AE34" i="14"/>
  <c r="AD34" i="14"/>
  <c r="AC34" i="14"/>
  <c r="AB34" i="14"/>
  <c r="AA34" i="14"/>
  <c r="Z34" i="14"/>
  <c r="Y34" i="14"/>
  <c r="X34" i="14"/>
  <c r="W34" i="14"/>
  <c r="V34" i="14"/>
  <c r="S34" i="14"/>
  <c r="R34" i="14"/>
  <c r="Q34" i="14"/>
  <c r="P34" i="14"/>
  <c r="O34" i="14"/>
  <c r="N34" i="14"/>
  <c r="M34" i="14"/>
  <c r="L34" i="14"/>
  <c r="K34" i="14"/>
  <c r="J34" i="14"/>
  <c r="H34" i="14"/>
  <c r="I34" i="14"/>
  <c r="G34" i="14"/>
  <c r="F34" i="14"/>
  <c r="E34" i="14"/>
  <c r="AE34" i="13"/>
  <c r="AD34" i="13"/>
  <c r="AC34" i="13"/>
  <c r="AB34" i="13"/>
  <c r="AA34" i="13"/>
  <c r="Z34" i="13"/>
  <c r="Y34" i="13"/>
  <c r="X34" i="13"/>
  <c r="W34" i="13"/>
  <c r="V34" i="13"/>
  <c r="S34" i="13"/>
  <c r="R34" i="13"/>
  <c r="Q34" i="13"/>
  <c r="P34" i="13"/>
  <c r="O34" i="13"/>
  <c r="N34" i="13"/>
  <c r="M34" i="13"/>
  <c r="L34" i="13"/>
  <c r="K34" i="13"/>
  <c r="J34" i="13"/>
  <c r="H34" i="13"/>
  <c r="I34" i="13"/>
  <c r="G34" i="13"/>
  <c r="F34" i="13"/>
  <c r="E34" i="13"/>
  <c r="AE34" i="12"/>
  <c r="AD34" i="12"/>
  <c r="AC34" i="12"/>
  <c r="AB34" i="12"/>
  <c r="AA34" i="12"/>
  <c r="Y34" i="12"/>
  <c r="Z34" i="12"/>
  <c r="X34" i="12"/>
  <c r="W34" i="12"/>
  <c r="V34" i="12"/>
  <c r="S34" i="12"/>
  <c r="R34" i="12"/>
  <c r="Q34" i="12"/>
  <c r="P34" i="12"/>
  <c r="O34" i="12"/>
  <c r="N34" i="12"/>
  <c r="M34" i="12"/>
  <c r="L34" i="12"/>
  <c r="K34" i="12"/>
  <c r="J34" i="12"/>
  <c r="H34" i="12"/>
  <c r="I34" i="12"/>
  <c r="G34" i="12"/>
  <c r="F34" i="12"/>
  <c r="E34" i="12"/>
  <c r="AE33" i="16"/>
  <c r="AD33" i="16"/>
  <c r="AC33" i="16"/>
  <c r="AB33" i="16"/>
  <c r="AA33" i="16"/>
  <c r="Y33" i="16"/>
  <c r="Z33" i="16"/>
  <c r="X33" i="16"/>
  <c r="W33" i="16"/>
  <c r="V33" i="16"/>
  <c r="S33" i="16"/>
  <c r="R33" i="16"/>
  <c r="Q33" i="16"/>
  <c r="P33" i="16"/>
  <c r="O33" i="16"/>
  <c r="N33" i="16"/>
  <c r="M33" i="16"/>
  <c r="L33" i="16"/>
  <c r="K33" i="16"/>
  <c r="J33" i="16"/>
  <c r="H33" i="16"/>
  <c r="I33" i="16"/>
  <c r="G33" i="16"/>
  <c r="F33" i="16"/>
  <c r="E33" i="16"/>
  <c r="AE33" i="15"/>
  <c r="AD33" i="15"/>
  <c r="AC33" i="15"/>
  <c r="AB33" i="15"/>
  <c r="AA33" i="15"/>
  <c r="Y33" i="15"/>
  <c r="Z33" i="15"/>
  <c r="X33" i="15"/>
  <c r="W33" i="15"/>
  <c r="V33" i="15"/>
  <c r="S33" i="15"/>
  <c r="R33" i="15"/>
  <c r="Q33" i="15"/>
  <c r="P33" i="15"/>
  <c r="O33" i="15"/>
  <c r="N33" i="15"/>
  <c r="M33" i="15"/>
  <c r="L33" i="15"/>
  <c r="K33" i="15"/>
  <c r="J33" i="15"/>
  <c r="H33" i="15"/>
  <c r="I33" i="15"/>
  <c r="G33" i="15"/>
  <c r="F33" i="15"/>
  <c r="E33" i="15"/>
  <c r="S33" i="14"/>
  <c r="R33" i="14"/>
  <c r="Q33" i="14"/>
  <c r="P33" i="14"/>
  <c r="O33" i="14"/>
  <c r="N33" i="14"/>
  <c r="M33" i="14"/>
  <c r="L33" i="14"/>
  <c r="K33" i="14"/>
  <c r="J33" i="14"/>
  <c r="H33" i="14"/>
  <c r="I33" i="14"/>
  <c r="G33" i="14"/>
  <c r="F33" i="14"/>
  <c r="E33" i="14"/>
  <c r="AE33" i="13"/>
  <c r="AD33" i="13"/>
  <c r="AC33" i="13"/>
  <c r="AB33" i="13"/>
  <c r="AA33" i="13"/>
  <c r="Y33" i="13"/>
  <c r="Z33" i="13"/>
  <c r="X33" i="13"/>
  <c r="W33" i="13"/>
  <c r="V33" i="13"/>
  <c r="S33" i="13"/>
  <c r="R33" i="13"/>
  <c r="Q33" i="13"/>
  <c r="P33" i="13"/>
  <c r="O33" i="13"/>
  <c r="N33" i="13"/>
  <c r="M33" i="13"/>
  <c r="L33" i="13"/>
  <c r="K33" i="13"/>
  <c r="J33" i="13"/>
  <c r="I33" i="13"/>
  <c r="H33" i="13"/>
  <c r="G33" i="13"/>
  <c r="F33" i="13"/>
  <c r="E33" i="13"/>
  <c r="AE33" i="12"/>
  <c r="AD33" i="12"/>
  <c r="AC33" i="12"/>
  <c r="AB33" i="12"/>
  <c r="AA33" i="12"/>
  <c r="Y33" i="12"/>
  <c r="Z33" i="12"/>
  <c r="X33" i="12"/>
  <c r="W33" i="12"/>
  <c r="V33" i="12"/>
  <c r="S33" i="12"/>
  <c r="R33" i="12"/>
  <c r="Q33" i="12"/>
  <c r="P33" i="12"/>
  <c r="O33" i="12"/>
  <c r="N33" i="12"/>
  <c r="M33" i="12"/>
  <c r="L33" i="12"/>
  <c r="K33" i="12"/>
  <c r="J33" i="12"/>
  <c r="H33" i="12"/>
  <c r="I33" i="12"/>
  <c r="G33" i="12"/>
  <c r="F33" i="12"/>
  <c r="E33" i="12"/>
  <c r="AD29" i="15"/>
  <c r="AD30" i="15"/>
  <c r="AD31" i="15"/>
  <c r="AD32" i="15"/>
  <c r="AD28" i="15"/>
  <c r="Y29" i="15"/>
  <c r="Y30" i="15"/>
  <c r="Y31" i="15"/>
  <c r="Y32" i="15"/>
  <c r="Y28" i="15"/>
  <c r="R29" i="15"/>
  <c r="R30" i="15"/>
  <c r="R31" i="15"/>
  <c r="R32" i="15"/>
  <c r="R28" i="15"/>
  <c r="V29" i="15"/>
  <c r="W29" i="15"/>
  <c r="X29" i="15"/>
  <c r="Z29" i="15"/>
  <c r="AA29" i="15"/>
  <c r="AB29" i="15"/>
  <c r="AC29" i="15"/>
  <c r="AE29" i="15"/>
  <c r="V30" i="15"/>
  <c r="W30" i="15"/>
  <c r="X30" i="15"/>
  <c r="Z30" i="15"/>
  <c r="AA30" i="15"/>
  <c r="AB30" i="15"/>
  <c r="AC30" i="15"/>
  <c r="AE30" i="15"/>
  <c r="V31" i="15"/>
  <c r="W31" i="15"/>
  <c r="X31" i="15"/>
  <c r="Z31" i="15"/>
  <c r="AA31" i="15"/>
  <c r="AB31" i="15"/>
  <c r="AC31" i="15"/>
  <c r="AE31" i="15"/>
  <c r="V32" i="15"/>
  <c r="W32" i="15"/>
  <c r="X32" i="15"/>
  <c r="Z32" i="15"/>
  <c r="AA32" i="15"/>
  <c r="AB32" i="15"/>
  <c r="AC32" i="15"/>
  <c r="AE32" i="15"/>
  <c r="W28" i="15"/>
  <c r="X28" i="15"/>
  <c r="Z28" i="15"/>
  <c r="AA28" i="15"/>
  <c r="AB28" i="15"/>
  <c r="AC28" i="15"/>
  <c r="AE28" i="15"/>
  <c r="V28" i="15"/>
  <c r="O29" i="15"/>
  <c r="P29" i="15"/>
  <c r="Q29" i="15"/>
  <c r="S29" i="15"/>
  <c r="O30" i="15"/>
  <c r="P30" i="15"/>
  <c r="Q30" i="15"/>
  <c r="S30" i="15"/>
  <c r="O31" i="15"/>
  <c r="P31" i="15"/>
  <c r="Q31" i="15"/>
  <c r="S31" i="15"/>
  <c r="O32" i="15"/>
  <c r="P32" i="15"/>
  <c r="Q32" i="15"/>
  <c r="S32" i="15"/>
  <c r="P28" i="15"/>
  <c r="Q28" i="15"/>
  <c r="S28" i="15"/>
  <c r="O28" i="15"/>
  <c r="AD29" i="14"/>
  <c r="AD30" i="14"/>
  <c r="AD31" i="14"/>
  <c r="AD32" i="14"/>
  <c r="AD28" i="14"/>
  <c r="Y29" i="14"/>
  <c r="Y30" i="14"/>
  <c r="Y31" i="14"/>
  <c r="Y32" i="14"/>
  <c r="Y28" i="14"/>
  <c r="R29" i="14"/>
  <c r="R30" i="14"/>
  <c r="R31" i="14"/>
  <c r="R32" i="14"/>
  <c r="R28" i="14"/>
  <c r="M29" i="14"/>
  <c r="M30" i="14"/>
  <c r="M31" i="14"/>
  <c r="M32" i="14"/>
  <c r="M28" i="14"/>
  <c r="V29" i="14"/>
  <c r="W29" i="14"/>
  <c r="X29" i="14"/>
  <c r="Z29" i="14"/>
  <c r="AA29" i="14"/>
  <c r="AB29" i="14"/>
  <c r="AC29" i="14"/>
  <c r="AE29" i="14"/>
  <c r="V30" i="14"/>
  <c r="W30" i="14"/>
  <c r="X30" i="14"/>
  <c r="Z30" i="14"/>
  <c r="AA30" i="14"/>
  <c r="AB30" i="14"/>
  <c r="AC30" i="14"/>
  <c r="AE30" i="14"/>
  <c r="V31" i="14"/>
  <c r="W31" i="14"/>
  <c r="X31" i="14"/>
  <c r="Z31" i="14"/>
  <c r="AA31" i="14"/>
  <c r="AB31" i="14"/>
  <c r="AC31" i="14"/>
  <c r="AE31" i="14"/>
  <c r="V32" i="14"/>
  <c r="W32" i="14"/>
  <c r="X32" i="14"/>
  <c r="Z32" i="14"/>
  <c r="AA32" i="14"/>
  <c r="AB32" i="14"/>
  <c r="AC32" i="14"/>
  <c r="AE32" i="14"/>
  <c r="W28" i="14"/>
  <c r="X28" i="14"/>
  <c r="Z28" i="14"/>
  <c r="AA28" i="14"/>
  <c r="AB28" i="14"/>
  <c r="AC28" i="14"/>
  <c r="AE28" i="14"/>
  <c r="V28" i="14"/>
  <c r="J29" i="14"/>
  <c r="K29" i="14"/>
  <c r="L29" i="14"/>
  <c r="N29" i="14"/>
  <c r="O29" i="14"/>
  <c r="P29" i="14"/>
  <c r="Q29" i="14"/>
  <c r="S29" i="14"/>
  <c r="J30" i="14"/>
  <c r="K30" i="14"/>
  <c r="L30" i="14"/>
  <c r="N30" i="14"/>
  <c r="O30" i="14"/>
  <c r="P30" i="14"/>
  <c r="Q30" i="14"/>
  <c r="S30" i="14"/>
  <c r="J31" i="14"/>
  <c r="K31" i="14"/>
  <c r="L31" i="14"/>
  <c r="N31" i="14"/>
  <c r="O31" i="14"/>
  <c r="P31" i="14"/>
  <c r="Q31" i="14"/>
  <c r="S31" i="14"/>
  <c r="J32" i="14"/>
  <c r="K32" i="14"/>
  <c r="L32" i="14"/>
  <c r="N32" i="14"/>
  <c r="O32" i="14"/>
  <c r="P32" i="14"/>
  <c r="Q32" i="14"/>
  <c r="S32" i="14"/>
  <c r="K28" i="14"/>
  <c r="L28" i="14"/>
  <c r="N28" i="14"/>
  <c r="O28" i="14"/>
  <c r="P28" i="14"/>
  <c r="Q28" i="14"/>
  <c r="S28" i="14"/>
  <c r="J28" i="14"/>
  <c r="AD29" i="13"/>
  <c r="AD30" i="13"/>
  <c r="AD31" i="13"/>
  <c r="AD32" i="13"/>
  <c r="AD28" i="13"/>
  <c r="Y29" i="13"/>
  <c r="Y30" i="13"/>
  <c r="Y31" i="13"/>
  <c r="Y32" i="13"/>
  <c r="Y28" i="13"/>
  <c r="R29" i="13"/>
  <c r="R30" i="13"/>
  <c r="R31" i="13"/>
  <c r="R32" i="13"/>
  <c r="R28" i="13"/>
  <c r="M29" i="13"/>
  <c r="M30" i="13"/>
  <c r="M31" i="13"/>
  <c r="M32" i="13"/>
  <c r="M28" i="13"/>
  <c r="V29" i="13"/>
  <c r="W29" i="13"/>
  <c r="X29" i="13"/>
  <c r="Z29" i="13"/>
  <c r="AA29" i="13"/>
  <c r="AB29" i="13"/>
  <c r="AC29" i="13"/>
  <c r="AE29" i="13"/>
  <c r="V30" i="13"/>
  <c r="W30" i="13"/>
  <c r="X30" i="13"/>
  <c r="Z30" i="13"/>
  <c r="AA30" i="13"/>
  <c r="AB30" i="13"/>
  <c r="AC30" i="13"/>
  <c r="AE30" i="13"/>
  <c r="V31" i="13"/>
  <c r="W31" i="13"/>
  <c r="X31" i="13"/>
  <c r="Z31" i="13"/>
  <c r="AA31" i="13"/>
  <c r="AB31" i="13"/>
  <c r="AC31" i="13"/>
  <c r="AE31" i="13"/>
  <c r="V32" i="13"/>
  <c r="W32" i="13"/>
  <c r="X32" i="13"/>
  <c r="Z32" i="13"/>
  <c r="AA32" i="13"/>
  <c r="AB32" i="13"/>
  <c r="AC32" i="13"/>
  <c r="AE32" i="13"/>
  <c r="W28" i="13"/>
  <c r="X28" i="13"/>
  <c r="Z28" i="13"/>
  <c r="AA28" i="13"/>
  <c r="AB28" i="13"/>
  <c r="AC28" i="13"/>
  <c r="AE28" i="13"/>
  <c r="V28" i="13"/>
  <c r="J29" i="13"/>
  <c r="K29" i="13"/>
  <c r="L29" i="13"/>
  <c r="N29" i="13"/>
  <c r="O29" i="13"/>
  <c r="P29" i="13"/>
  <c r="Q29" i="13"/>
  <c r="S29" i="13"/>
  <c r="J30" i="13"/>
  <c r="K30" i="13"/>
  <c r="L30" i="13"/>
  <c r="N30" i="13"/>
  <c r="O30" i="13"/>
  <c r="P30" i="13"/>
  <c r="Q30" i="13"/>
  <c r="S30" i="13"/>
  <c r="J31" i="13"/>
  <c r="K31" i="13"/>
  <c r="L31" i="13"/>
  <c r="N31" i="13"/>
  <c r="O31" i="13"/>
  <c r="P31" i="13"/>
  <c r="Q31" i="13"/>
  <c r="S31" i="13"/>
  <c r="J32" i="13"/>
  <c r="K32" i="13"/>
  <c r="L32" i="13"/>
  <c r="N32" i="13"/>
  <c r="O32" i="13"/>
  <c r="P32" i="13"/>
  <c r="Q32" i="13"/>
  <c r="S32" i="13"/>
  <c r="K28" i="13"/>
  <c r="L28" i="13"/>
  <c r="N28" i="13"/>
  <c r="O28" i="13"/>
  <c r="P28" i="13"/>
  <c r="Q28" i="13"/>
  <c r="S28" i="13"/>
  <c r="J28" i="13"/>
  <c r="AD29" i="12"/>
  <c r="AD30" i="12"/>
  <c r="AD31" i="12"/>
  <c r="AD32" i="12"/>
  <c r="AD28" i="12"/>
  <c r="Y29" i="12"/>
  <c r="Y30" i="12"/>
  <c r="Y31" i="12"/>
  <c r="Y32" i="12"/>
  <c r="Y28" i="12"/>
  <c r="R29" i="12"/>
  <c r="R30" i="12"/>
  <c r="R31" i="12"/>
  <c r="R32" i="12"/>
  <c r="R28" i="12"/>
  <c r="V29" i="12"/>
  <c r="W29" i="12"/>
  <c r="X29" i="12"/>
  <c r="Z29" i="12"/>
  <c r="AA29" i="12"/>
  <c r="AB29" i="12"/>
  <c r="AC29" i="12"/>
  <c r="AE29" i="12"/>
  <c r="V30" i="12"/>
  <c r="W30" i="12"/>
  <c r="X30" i="12"/>
  <c r="Z30" i="12"/>
  <c r="AA30" i="12"/>
  <c r="AB30" i="12"/>
  <c r="AC30" i="12"/>
  <c r="AE30" i="12"/>
  <c r="V31" i="12"/>
  <c r="W31" i="12"/>
  <c r="X31" i="12"/>
  <c r="Z31" i="12"/>
  <c r="AA31" i="12"/>
  <c r="AB31" i="12"/>
  <c r="AC31" i="12"/>
  <c r="AE31" i="12"/>
  <c r="V32" i="12"/>
  <c r="W32" i="12"/>
  <c r="X32" i="12"/>
  <c r="Z32" i="12"/>
  <c r="AA32" i="12"/>
  <c r="AB32" i="12"/>
  <c r="AC32" i="12"/>
  <c r="AE32" i="12"/>
  <c r="W28" i="12"/>
  <c r="X28" i="12"/>
  <c r="Z28" i="12"/>
  <c r="AA28" i="12"/>
  <c r="AB28" i="12"/>
  <c r="AC28" i="12"/>
  <c r="AE28" i="12"/>
  <c r="V28" i="12"/>
  <c r="O29" i="12"/>
  <c r="P29" i="12"/>
  <c r="Q29" i="12"/>
  <c r="S29" i="12"/>
  <c r="O30" i="12"/>
  <c r="P30" i="12"/>
  <c r="Q30" i="12"/>
  <c r="S30" i="12"/>
  <c r="O31" i="12"/>
  <c r="P31" i="12"/>
  <c r="Q31" i="12"/>
  <c r="S31" i="12"/>
  <c r="O32" i="12"/>
  <c r="P32" i="12"/>
  <c r="Q32" i="12"/>
  <c r="S32" i="12"/>
  <c r="P28" i="12"/>
  <c r="Q28" i="12"/>
  <c r="S28" i="12"/>
  <c r="O28" i="12"/>
  <c r="H23" i="16"/>
  <c r="H24" i="16"/>
  <c r="H25" i="16"/>
  <c r="H26" i="16"/>
  <c r="H27" i="16"/>
  <c r="H22" i="16"/>
  <c r="E23" i="16"/>
  <c r="F23" i="16"/>
  <c r="G23" i="16"/>
  <c r="I23" i="16"/>
  <c r="E24" i="16"/>
  <c r="F24" i="16"/>
  <c r="G24" i="16"/>
  <c r="I24" i="16"/>
  <c r="E25" i="16"/>
  <c r="F25" i="16"/>
  <c r="G25" i="16"/>
  <c r="I25" i="16"/>
  <c r="E26" i="16"/>
  <c r="F26" i="16"/>
  <c r="G26" i="16"/>
  <c r="I26" i="16"/>
  <c r="E27" i="16"/>
  <c r="F27" i="16"/>
  <c r="G27" i="16"/>
  <c r="I27" i="16"/>
  <c r="F22" i="16"/>
  <c r="G22" i="16"/>
  <c r="I22" i="16"/>
  <c r="E22" i="16"/>
  <c r="Y23" i="15"/>
  <c r="Y24" i="15"/>
  <c r="Y25" i="15"/>
  <c r="Y26" i="15"/>
  <c r="Y27" i="15"/>
  <c r="M23" i="15"/>
  <c r="M24" i="15"/>
  <c r="M25" i="15"/>
  <c r="M26" i="15"/>
  <c r="M27" i="15"/>
  <c r="M22" i="15"/>
  <c r="H23" i="15"/>
  <c r="H24" i="15"/>
  <c r="H25" i="15"/>
  <c r="H26" i="15"/>
  <c r="H27" i="15"/>
  <c r="H22" i="15"/>
  <c r="V23" i="15"/>
  <c r="W23" i="15"/>
  <c r="X23" i="15"/>
  <c r="Z23" i="15"/>
  <c r="V24" i="15"/>
  <c r="W24" i="15"/>
  <c r="X24" i="15"/>
  <c r="Z24" i="15"/>
  <c r="V25" i="15"/>
  <c r="W25" i="15"/>
  <c r="X25" i="15"/>
  <c r="Z25" i="15"/>
  <c r="V26" i="15"/>
  <c r="W26" i="15"/>
  <c r="X26" i="15"/>
  <c r="Z26" i="15"/>
  <c r="V27" i="15"/>
  <c r="W27" i="15"/>
  <c r="X27" i="15"/>
  <c r="Z27" i="15"/>
  <c r="W22" i="15"/>
  <c r="X22" i="15"/>
  <c r="Z22" i="15"/>
  <c r="AA22" i="15"/>
  <c r="V22" i="15"/>
  <c r="E23" i="15"/>
  <c r="F23" i="15"/>
  <c r="G23" i="15"/>
  <c r="I23" i="15"/>
  <c r="J23" i="15"/>
  <c r="K23" i="15"/>
  <c r="L23" i="15"/>
  <c r="N23" i="15"/>
  <c r="E24" i="15"/>
  <c r="F24" i="15"/>
  <c r="G24" i="15"/>
  <c r="I24" i="15"/>
  <c r="J24" i="15"/>
  <c r="K24" i="15"/>
  <c r="L24" i="15"/>
  <c r="N24" i="15"/>
  <c r="E25" i="15"/>
  <c r="F25" i="15"/>
  <c r="G25" i="15"/>
  <c r="I25" i="15"/>
  <c r="J25" i="15"/>
  <c r="K25" i="15"/>
  <c r="L25" i="15"/>
  <c r="N25" i="15"/>
  <c r="E26" i="15"/>
  <c r="F26" i="15"/>
  <c r="G26" i="15"/>
  <c r="I26" i="15"/>
  <c r="J26" i="15"/>
  <c r="K26" i="15"/>
  <c r="L26" i="15"/>
  <c r="N26" i="15"/>
  <c r="E27" i="15"/>
  <c r="F27" i="15"/>
  <c r="G27" i="15"/>
  <c r="I27" i="15"/>
  <c r="J27" i="15"/>
  <c r="K27" i="15"/>
  <c r="L27" i="15"/>
  <c r="N27" i="15"/>
  <c r="F22" i="15"/>
  <c r="G22" i="15"/>
  <c r="I22" i="15"/>
  <c r="J22" i="15"/>
  <c r="K22" i="15"/>
  <c r="L22" i="15"/>
  <c r="N22" i="15"/>
  <c r="E22" i="15"/>
  <c r="M23" i="14"/>
  <c r="M24" i="14"/>
  <c r="M25" i="14"/>
  <c r="M26" i="14"/>
  <c r="M27" i="14"/>
  <c r="M22" i="14"/>
  <c r="H23" i="14"/>
  <c r="H24" i="14"/>
  <c r="H25" i="14"/>
  <c r="H26" i="14"/>
  <c r="H27" i="14"/>
  <c r="H22" i="14"/>
  <c r="I23" i="14"/>
  <c r="J23" i="14"/>
  <c r="K23" i="14"/>
  <c r="L23" i="14"/>
  <c r="N23" i="14"/>
  <c r="I24" i="14"/>
  <c r="J24" i="14"/>
  <c r="K24" i="14"/>
  <c r="L24" i="14"/>
  <c r="N24" i="14"/>
  <c r="I25" i="14"/>
  <c r="J25" i="14"/>
  <c r="K25" i="14"/>
  <c r="L25" i="14"/>
  <c r="N25" i="14"/>
  <c r="I26" i="14"/>
  <c r="J26" i="14"/>
  <c r="K26" i="14"/>
  <c r="L26" i="14"/>
  <c r="N26" i="14"/>
  <c r="I27" i="14"/>
  <c r="J27" i="14"/>
  <c r="K27" i="14"/>
  <c r="L27" i="14"/>
  <c r="N27" i="14"/>
  <c r="J22" i="14"/>
  <c r="K22" i="14"/>
  <c r="L22" i="14"/>
  <c r="N22" i="14"/>
  <c r="E23" i="14"/>
  <c r="F23" i="14"/>
  <c r="G23" i="14"/>
  <c r="E24" i="14"/>
  <c r="F24" i="14"/>
  <c r="G24" i="14"/>
  <c r="E25" i="14"/>
  <c r="F25" i="14"/>
  <c r="G25" i="14"/>
  <c r="E26" i="14"/>
  <c r="F26" i="14"/>
  <c r="G26" i="14"/>
  <c r="F27" i="14"/>
  <c r="G27" i="14"/>
  <c r="F22" i="14"/>
  <c r="G22" i="14"/>
  <c r="I22" i="14"/>
  <c r="E22" i="14"/>
  <c r="AD23" i="13"/>
  <c r="AD24" i="13"/>
  <c r="AD25" i="13"/>
  <c r="AD26" i="13"/>
  <c r="AD27" i="13"/>
  <c r="AD22" i="13"/>
  <c r="Y23" i="13"/>
  <c r="Y24" i="13"/>
  <c r="Y25" i="13"/>
  <c r="Y26" i="13"/>
  <c r="Y27" i="13"/>
  <c r="Y22" i="13"/>
  <c r="R23" i="13"/>
  <c r="R24" i="13"/>
  <c r="R25" i="13"/>
  <c r="R26" i="13"/>
  <c r="R27" i="13"/>
  <c r="R22" i="13"/>
  <c r="M23" i="13"/>
  <c r="M24" i="13"/>
  <c r="M25" i="13"/>
  <c r="M26" i="13"/>
  <c r="M27" i="13"/>
  <c r="M22" i="13"/>
  <c r="H23" i="13"/>
  <c r="H24" i="13"/>
  <c r="H25" i="13"/>
  <c r="H26" i="13"/>
  <c r="H27" i="13"/>
  <c r="H22" i="13"/>
  <c r="V23" i="13"/>
  <c r="W23" i="13"/>
  <c r="X23" i="13"/>
  <c r="Z23" i="13"/>
  <c r="AA23" i="13"/>
  <c r="AB23" i="13"/>
  <c r="AC23" i="13"/>
  <c r="AE23" i="13"/>
  <c r="V24" i="13"/>
  <c r="W24" i="13"/>
  <c r="X24" i="13"/>
  <c r="Z24" i="13"/>
  <c r="AA24" i="13"/>
  <c r="AB24" i="13"/>
  <c r="AC24" i="13"/>
  <c r="AE24" i="13"/>
  <c r="V25" i="13"/>
  <c r="W25" i="13"/>
  <c r="X25" i="13"/>
  <c r="Z25" i="13"/>
  <c r="AA25" i="13"/>
  <c r="AB25" i="13"/>
  <c r="AC25" i="13"/>
  <c r="AE25" i="13"/>
  <c r="V26" i="13"/>
  <c r="W26" i="13"/>
  <c r="X26" i="13"/>
  <c r="Z26" i="13"/>
  <c r="AA26" i="13"/>
  <c r="AB26" i="13"/>
  <c r="AC26" i="13"/>
  <c r="AE26" i="13"/>
  <c r="V27" i="13"/>
  <c r="W27" i="13"/>
  <c r="X27" i="13"/>
  <c r="Z27" i="13"/>
  <c r="AA27" i="13"/>
  <c r="AB27" i="13"/>
  <c r="AC27" i="13"/>
  <c r="AE27" i="13"/>
  <c r="W22" i="13"/>
  <c r="X22" i="13"/>
  <c r="Z22" i="13"/>
  <c r="AA22" i="13"/>
  <c r="AB22" i="13"/>
  <c r="AC22" i="13"/>
  <c r="AE22" i="13"/>
  <c r="V22" i="13"/>
  <c r="E23" i="13"/>
  <c r="F23" i="13"/>
  <c r="G23" i="13"/>
  <c r="I23" i="13"/>
  <c r="J23" i="13"/>
  <c r="K23" i="13"/>
  <c r="L23" i="13"/>
  <c r="N23" i="13"/>
  <c r="O23" i="13"/>
  <c r="P23" i="13"/>
  <c r="Q23" i="13"/>
  <c r="S23" i="13"/>
  <c r="E24" i="13"/>
  <c r="F24" i="13"/>
  <c r="G24" i="13"/>
  <c r="I24" i="13"/>
  <c r="J24" i="13"/>
  <c r="K24" i="13"/>
  <c r="L24" i="13"/>
  <c r="N24" i="13"/>
  <c r="O24" i="13"/>
  <c r="P24" i="13"/>
  <c r="Q24" i="13"/>
  <c r="S24" i="13"/>
  <c r="E25" i="13"/>
  <c r="F25" i="13"/>
  <c r="G25" i="13"/>
  <c r="I25" i="13"/>
  <c r="J25" i="13"/>
  <c r="K25" i="13"/>
  <c r="L25" i="13"/>
  <c r="N25" i="13"/>
  <c r="O25" i="13"/>
  <c r="P25" i="13"/>
  <c r="Q25" i="13"/>
  <c r="S25" i="13"/>
  <c r="E26" i="13"/>
  <c r="F26" i="13"/>
  <c r="G26" i="13"/>
  <c r="I26" i="13"/>
  <c r="J26" i="13"/>
  <c r="K26" i="13"/>
  <c r="L26" i="13"/>
  <c r="N26" i="13"/>
  <c r="O26" i="13"/>
  <c r="P26" i="13"/>
  <c r="Q26" i="13"/>
  <c r="S26" i="13"/>
  <c r="E27" i="13"/>
  <c r="F27" i="13"/>
  <c r="G27" i="13"/>
  <c r="I27" i="13"/>
  <c r="J27" i="13"/>
  <c r="K27" i="13"/>
  <c r="L27" i="13"/>
  <c r="N27" i="13"/>
  <c r="O27" i="13"/>
  <c r="P27" i="13"/>
  <c r="Q27" i="13"/>
  <c r="S27" i="13"/>
  <c r="F22" i="13"/>
  <c r="G22" i="13"/>
  <c r="I22" i="13"/>
  <c r="J22" i="13"/>
  <c r="K22" i="13"/>
  <c r="L22" i="13"/>
  <c r="N22" i="13"/>
  <c r="O22" i="13"/>
  <c r="P22" i="13"/>
  <c r="Q22" i="13"/>
  <c r="S22" i="13"/>
  <c r="E22" i="13"/>
  <c r="AD23" i="12"/>
  <c r="AD24" i="12"/>
  <c r="AD25" i="12"/>
  <c r="AD26" i="12"/>
  <c r="AD27" i="12"/>
  <c r="AD22" i="12"/>
  <c r="Y23" i="12"/>
  <c r="Y24" i="12"/>
  <c r="Y25" i="12"/>
  <c r="Y26" i="12"/>
  <c r="Y27" i="12"/>
  <c r="Y22" i="12"/>
  <c r="H22" i="12"/>
  <c r="H23" i="12"/>
  <c r="H24" i="12"/>
  <c r="H25" i="12"/>
  <c r="H26" i="12"/>
  <c r="H27" i="12"/>
  <c r="M13" i="12"/>
  <c r="V23" i="12"/>
  <c r="W23" i="12"/>
  <c r="X23" i="12"/>
  <c r="Z23" i="12"/>
  <c r="AA23" i="12"/>
  <c r="AB23" i="12"/>
  <c r="AC23" i="12"/>
  <c r="AE23" i="12"/>
  <c r="V24" i="12"/>
  <c r="W24" i="12"/>
  <c r="X24" i="12"/>
  <c r="Z24" i="12"/>
  <c r="AA24" i="12"/>
  <c r="AB24" i="12"/>
  <c r="AC24" i="12"/>
  <c r="AE24" i="12"/>
  <c r="V25" i="12"/>
  <c r="W25" i="12"/>
  <c r="X25" i="12"/>
  <c r="Z25" i="12"/>
  <c r="AA25" i="12"/>
  <c r="AB25" i="12"/>
  <c r="AC25" i="12"/>
  <c r="AE25" i="12"/>
  <c r="V26" i="12"/>
  <c r="W26" i="12"/>
  <c r="X26" i="12"/>
  <c r="Z26" i="12"/>
  <c r="AA26" i="12"/>
  <c r="AB26" i="12"/>
  <c r="AC26" i="12"/>
  <c r="AE26" i="12"/>
  <c r="V27" i="12"/>
  <c r="W27" i="12"/>
  <c r="X27" i="12"/>
  <c r="Z27" i="12"/>
  <c r="AA27" i="12"/>
  <c r="AB27" i="12"/>
  <c r="AC27" i="12"/>
  <c r="AE27" i="12"/>
  <c r="W22" i="12"/>
  <c r="X22" i="12"/>
  <c r="Z22" i="12"/>
  <c r="AA22" i="12"/>
  <c r="AB22" i="12"/>
  <c r="AC22" i="12"/>
  <c r="AE22" i="12"/>
  <c r="V22" i="12"/>
  <c r="E23" i="12"/>
  <c r="F23" i="12"/>
  <c r="G23" i="12"/>
  <c r="I23" i="12"/>
  <c r="E24" i="12"/>
  <c r="F24" i="12"/>
  <c r="G24" i="12"/>
  <c r="I24" i="12"/>
  <c r="E25" i="12"/>
  <c r="F25" i="12"/>
  <c r="G25" i="12"/>
  <c r="I25" i="12"/>
  <c r="E26" i="12"/>
  <c r="F26" i="12"/>
  <c r="G26" i="12"/>
  <c r="I26" i="12"/>
  <c r="E27" i="12"/>
  <c r="F27" i="12"/>
  <c r="G27" i="12"/>
  <c r="I27" i="12"/>
  <c r="F22" i="12"/>
  <c r="G22" i="12"/>
  <c r="I22" i="12"/>
  <c r="E22" i="12"/>
  <c r="R22" i="16"/>
  <c r="S22" i="16"/>
  <c r="Q22" i="16"/>
  <c r="P22" i="16"/>
  <c r="O22" i="16"/>
  <c r="N22" i="16"/>
  <c r="L22" i="16"/>
  <c r="K22" i="16"/>
  <c r="J22" i="16"/>
  <c r="Y22" i="14"/>
  <c r="Z22" i="14"/>
  <c r="X22" i="14"/>
  <c r="W22" i="14"/>
  <c r="V22" i="14"/>
  <c r="S21" i="16" l="1"/>
  <c r="R21" i="16"/>
  <c r="Q21" i="16"/>
  <c r="P21" i="16"/>
  <c r="O21" i="16"/>
  <c r="N21" i="16"/>
  <c r="M21" i="16"/>
  <c r="L21" i="16"/>
  <c r="K21" i="16"/>
  <c r="J21" i="16"/>
  <c r="H21" i="16"/>
  <c r="I21" i="16"/>
  <c r="G21" i="16"/>
  <c r="F21" i="16"/>
  <c r="E21" i="16"/>
  <c r="AE21" i="15"/>
  <c r="AD21" i="15"/>
  <c r="AC21" i="15"/>
  <c r="AB21" i="15"/>
  <c r="AA21" i="15"/>
  <c r="Y21" i="15"/>
  <c r="Z21" i="15"/>
  <c r="X21" i="15"/>
  <c r="W21" i="15"/>
  <c r="V21" i="15"/>
  <c r="S21" i="15"/>
  <c r="R21" i="15"/>
  <c r="Q21" i="15"/>
  <c r="P21" i="15"/>
  <c r="O21" i="15"/>
  <c r="N21" i="15"/>
  <c r="M21" i="15"/>
  <c r="L21" i="15"/>
  <c r="K21" i="15"/>
  <c r="J21" i="15"/>
  <c r="H21" i="15"/>
  <c r="I21" i="15"/>
  <c r="G21" i="15"/>
  <c r="F21" i="15"/>
  <c r="E21" i="15"/>
  <c r="S21" i="14"/>
  <c r="R21" i="14"/>
  <c r="Q21" i="14"/>
  <c r="P21" i="14"/>
  <c r="O21" i="14"/>
  <c r="N21" i="14"/>
  <c r="M21" i="14"/>
  <c r="L21" i="14"/>
  <c r="K21" i="14"/>
  <c r="J21" i="14"/>
  <c r="H21" i="14"/>
  <c r="I21" i="14"/>
  <c r="G21" i="14"/>
  <c r="F21" i="14"/>
  <c r="E21" i="14"/>
  <c r="AE21" i="13"/>
  <c r="AD21" i="13"/>
  <c r="AC21" i="13"/>
  <c r="AB21" i="13"/>
  <c r="AA21" i="13"/>
  <c r="Y21" i="13"/>
  <c r="Z21" i="13"/>
  <c r="X21" i="13"/>
  <c r="W21" i="13"/>
  <c r="V21" i="13"/>
  <c r="S21" i="13"/>
  <c r="R21" i="13"/>
  <c r="Q21" i="13"/>
  <c r="P21" i="13"/>
  <c r="O21" i="13"/>
  <c r="N21" i="13"/>
  <c r="M21" i="13"/>
  <c r="L21" i="13"/>
  <c r="K21" i="13"/>
  <c r="J21" i="13"/>
  <c r="H21" i="13"/>
  <c r="I21" i="13"/>
  <c r="G21" i="13"/>
  <c r="F21" i="13"/>
  <c r="E21" i="13"/>
  <c r="AE21" i="12"/>
  <c r="AD21" i="12"/>
  <c r="AC21" i="12"/>
  <c r="AB21" i="12"/>
  <c r="AA21" i="12"/>
  <c r="Y21" i="12"/>
  <c r="Z21" i="12"/>
  <c r="X21" i="12"/>
  <c r="W21" i="12"/>
  <c r="V21" i="12"/>
  <c r="S21" i="12"/>
  <c r="R21" i="12"/>
  <c r="Q21" i="12"/>
  <c r="P21" i="12"/>
  <c r="O21" i="12"/>
  <c r="N21" i="12"/>
  <c r="M21" i="12"/>
  <c r="L21" i="12"/>
  <c r="K21" i="12"/>
  <c r="J21" i="12"/>
  <c r="I21" i="12"/>
  <c r="H21" i="12"/>
  <c r="G21" i="12"/>
  <c r="F21" i="12"/>
  <c r="E21" i="12"/>
  <c r="S20" i="16"/>
  <c r="Q20" i="16"/>
  <c r="P20" i="16"/>
  <c r="O20" i="16"/>
  <c r="N20" i="16"/>
  <c r="M20" i="16"/>
  <c r="L20" i="16"/>
  <c r="K20" i="16"/>
  <c r="J20" i="16"/>
  <c r="H20" i="16"/>
  <c r="I20" i="16"/>
  <c r="G20" i="16"/>
  <c r="F20" i="16"/>
  <c r="E20" i="16"/>
  <c r="AE20" i="15"/>
  <c r="AD20" i="15"/>
  <c r="AC20" i="15"/>
  <c r="AB20" i="15"/>
  <c r="AA20" i="15"/>
  <c r="Y20" i="15"/>
  <c r="Z20" i="15"/>
  <c r="X20" i="15"/>
  <c r="W20" i="15"/>
  <c r="V20" i="15"/>
  <c r="S20" i="15"/>
  <c r="R20" i="15"/>
  <c r="Q20" i="15"/>
  <c r="P20" i="15"/>
  <c r="O20" i="15"/>
  <c r="N20" i="15"/>
  <c r="M20" i="15"/>
  <c r="L20" i="15"/>
  <c r="K20" i="15"/>
  <c r="J20" i="15"/>
  <c r="H20" i="15"/>
  <c r="I20" i="15"/>
  <c r="G20" i="15"/>
  <c r="F20" i="15"/>
  <c r="E20" i="15"/>
  <c r="AE20" i="14"/>
  <c r="AD20" i="14"/>
  <c r="AC20" i="14"/>
  <c r="AB20" i="14"/>
  <c r="AA20" i="14"/>
  <c r="Z20" i="14"/>
  <c r="X20" i="14"/>
  <c r="W20" i="14"/>
  <c r="V20" i="14"/>
  <c r="Y20" i="14"/>
  <c r="S20" i="14"/>
  <c r="R20" i="14"/>
  <c r="Q20" i="14"/>
  <c r="P20" i="14"/>
  <c r="O20" i="14"/>
  <c r="N20" i="14"/>
  <c r="M20" i="14"/>
  <c r="L20" i="14"/>
  <c r="K20" i="14"/>
  <c r="J20" i="14"/>
  <c r="H20" i="14"/>
  <c r="I20" i="14"/>
  <c r="G20" i="14"/>
  <c r="F20" i="14"/>
  <c r="E20" i="14"/>
  <c r="AE20" i="13"/>
  <c r="AD20" i="13"/>
  <c r="AC20" i="13"/>
  <c r="AB20" i="13"/>
  <c r="AA20" i="13"/>
  <c r="Y20" i="13"/>
  <c r="Z20" i="13"/>
  <c r="X20" i="13"/>
  <c r="W20" i="13"/>
  <c r="V20" i="13"/>
  <c r="S20" i="13"/>
  <c r="R20" i="13"/>
  <c r="Q20" i="13"/>
  <c r="P20" i="13"/>
  <c r="O20" i="13"/>
  <c r="N20" i="13"/>
  <c r="M20" i="13"/>
  <c r="L20" i="13"/>
  <c r="K20" i="13"/>
  <c r="J20" i="13"/>
  <c r="H20" i="13"/>
  <c r="I20" i="13"/>
  <c r="G20" i="13"/>
  <c r="F20" i="13"/>
  <c r="E20" i="13"/>
  <c r="AE20" i="12"/>
  <c r="AD20" i="12"/>
  <c r="AC20" i="12"/>
  <c r="AB20" i="12"/>
  <c r="AA20" i="12"/>
  <c r="Z20" i="12"/>
  <c r="X20" i="12"/>
  <c r="W20" i="12"/>
  <c r="V20" i="12"/>
  <c r="Y20" i="12"/>
  <c r="S20" i="12"/>
  <c r="R20" i="12"/>
  <c r="Q20" i="12"/>
  <c r="P20" i="12"/>
  <c r="O20" i="12"/>
  <c r="N20" i="12"/>
  <c r="M20" i="12"/>
  <c r="L20" i="12"/>
  <c r="K20" i="12"/>
  <c r="J20" i="12"/>
  <c r="H20" i="12"/>
  <c r="I20" i="12"/>
  <c r="G20" i="12"/>
  <c r="F20" i="12"/>
  <c r="E20" i="12"/>
  <c r="R19" i="16"/>
  <c r="R18" i="16"/>
  <c r="M19" i="16"/>
  <c r="M18" i="16"/>
  <c r="K18" i="16"/>
  <c r="L18" i="16"/>
  <c r="N18" i="16"/>
  <c r="O18" i="16"/>
  <c r="P18" i="16"/>
  <c r="Q18" i="16"/>
  <c r="S18" i="16"/>
  <c r="K19" i="16"/>
  <c r="L19" i="16"/>
  <c r="N19" i="16"/>
  <c r="O19" i="16"/>
  <c r="P19" i="16"/>
  <c r="Q19" i="16"/>
  <c r="S19" i="16"/>
  <c r="J19" i="16"/>
  <c r="J18" i="16"/>
  <c r="AD19" i="15"/>
  <c r="AD18" i="15"/>
  <c r="Y19" i="15"/>
  <c r="Y18" i="15"/>
  <c r="M19" i="15"/>
  <c r="M18" i="15"/>
  <c r="W18" i="15"/>
  <c r="X18" i="15"/>
  <c r="Z18" i="15"/>
  <c r="AA18" i="15"/>
  <c r="AB18" i="15"/>
  <c r="AC18" i="15"/>
  <c r="AE18" i="15"/>
  <c r="W19" i="15"/>
  <c r="X19" i="15"/>
  <c r="Z19" i="15"/>
  <c r="AA19" i="15"/>
  <c r="AB19" i="15"/>
  <c r="AC19" i="15"/>
  <c r="AE19" i="15"/>
  <c r="V19" i="15"/>
  <c r="V18" i="15"/>
  <c r="K18" i="15"/>
  <c r="L18" i="15"/>
  <c r="N18" i="15"/>
  <c r="K19" i="15"/>
  <c r="L19" i="15"/>
  <c r="N19" i="15"/>
  <c r="J19" i="15"/>
  <c r="J18" i="15"/>
  <c r="Y19" i="14"/>
  <c r="Y18" i="14"/>
  <c r="AD19" i="14"/>
  <c r="AD18" i="14"/>
  <c r="W18" i="14"/>
  <c r="X18" i="14"/>
  <c r="Z18" i="14"/>
  <c r="AA18" i="14"/>
  <c r="AB18" i="14"/>
  <c r="AC18" i="14"/>
  <c r="AE18" i="14"/>
  <c r="W19" i="14"/>
  <c r="X19" i="14"/>
  <c r="Z19" i="14"/>
  <c r="AA19" i="14"/>
  <c r="AB19" i="14"/>
  <c r="AC19" i="14"/>
  <c r="AE19" i="14"/>
  <c r="V19" i="14"/>
  <c r="V18" i="14"/>
  <c r="M19" i="13"/>
  <c r="M18" i="13"/>
  <c r="R19" i="13"/>
  <c r="R18" i="13"/>
  <c r="AD19" i="13"/>
  <c r="AD18" i="13"/>
  <c r="Y19" i="13"/>
  <c r="Y18" i="13"/>
  <c r="Y18" i="12"/>
  <c r="W18" i="13"/>
  <c r="X18" i="13"/>
  <c r="Z18" i="13"/>
  <c r="AA18" i="13"/>
  <c r="AB18" i="13"/>
  <c r="AC18" i="13"/>
  <c r="AE18" i="13"/>
  <c r="W19" i="13"/>
  <c r="X19" i="13"/>
  <c r="Z19" i="13"/>
  <c r="AA19" i="13"/>
  <c r="AB19" i="13"/>
  <c r="AC19" i="13"/>
  <c r="AE19" i="13"/>
  <c r="V19" i="13"/>
  <c r="V18" i="13"/>
  <c r="K18" i="13"/>
  <c r="L18" i="13"/>
  <c r="N18" i="13"/>
  <c r="O18" i="13"/>
  <c r="P18" i="13"/>
  <c r="Q18" i="13"/>
  <c r="S18" i="13"/>
  <c r="K19" i="13"/>
  <c r="L19" i="13"/>
  <c r="N19" i="13"/>
  <c r="O19" i="13"/>
  <c r="P19" i="13"/>
  <c r="Q19" i="13"/>
  <c r="S19" i="13"/>
  <c r="J19" i="13"/>
  <c r="J18" i="13"/>
  <c r="I18" i="15"/>
  <c r="G18" i="15"/>
  <c r="F18" i="15"/>
  <c r="E18" i="15"/>
  <c r="AD19" i="12"/>
  <c r="AD18" i="12"/>
  <c r="Y19" i="12"/>
  <c r="W18" i="12"/>
  <c r="X18" i="12"/>
  <c r="Z18" i="12"/>
  <c r="AA18" i="12"/>
  <c r="AB18" i="12"/>
  <c r="AC18" i="12"/>
  <c r="AE18" i="12"/>
  <c r="W19" i="12"/>
  <c r="X19" i="12"/>
  <c r="Z19" i="12"/>
  <c r="AA19" i="12"/>
  <c r="AB19" i="12"/>
  <c r="AC19" i="12"/>
  <c r="AE19" i="12"/>
  <c r="V19" i="12"/>
  <c r="V18" i="12"/>
  <c r="S18" i="14"/>
  <c r="Q18" i="14"/>
  <c r="P18" i="14"/>
  <c r="O18" i="14"/>
  <c r="J18" i="14"/>
  <c r="N18" i="14"/>
  <c r="L18" i="14"/>
  <c r="K18" i="14"/>
  <c r="I18" i="13"/>
  <c r="S18" i="12"/>
  <c r="Q18" i="12"/>
  <c r="P18" i="12"/>
  <c r="O18" i="12"/>
  <c r="R17" i="16"/>
  <c r="M17" i="16"/>
  <c r="M16" i="16"/>
  <c r="J16" i="16"/>
  <c r="K16" i="16"/>
  <c r="L16" i="16"/>
  <c r="N16" i="16"/>
  <c r="O16" i="16"/>
  <c r="P16" i="16"/>
  <c r="Q16" i="16"/>
  <c r="S16" i="16"/>
  <c r="J17" i="16"/>
  <c r="K17" i="16"/>
  <c r="L17" i="16"/>
  <c r="N17" i="16"/>
  <c r="O17" i="16"/>
  <c r="P17" i="16"/>
  <c r="Q17" i="16"/>
  <c r="S17" i="16"/>
  <c r="H17" i="15"/>
  <c r="H16" i="15"/>
  <c r="Y17" i="15"/>
  <c r="Y16" i="15"/>
  <c r="AD17" i="15"/>
  <c r="AD16" i="15"/>
  <c r="V17" i="15"/>
  <c r="W17" i="15"/>
  <c r="X17" i="15"/>
  <c r="Z17" i="15"/>
  <c r="AA17" i="15"/>
  <c r="AB17" i="15"/>
  <c r="AC17" i="15"/>
  <c r="AE17" i="15"/>
  <c r="W16" i="15"/>
  <c r="X16" i="15"/>
  <c r="Z16" i="15"/>
  <c r="AA16" i="15"/>
  <c r="AB16" i="15"/>
  <c r="AC16" i="15"/>
  <c r="AE16" i="15"/>
  <c r="V16" i="15"/>
  <c r="I16" i="15"/>
  <c r="I17" i="15"/>
  <c r="F16" i="15"/>
  <c r="G16" i="15"/>
  <c r="F17" i="15"/>
  <c r="G17" i="15"/>
  <c r="E17" i="15"/>
  <c r="E16" i="15"/>
  <c r="M17" i="14"/>
  <c r="M16" i="14"/>
  <c r="R17" i="14"/>
  <c r="R16" i="14"/>
  <c r="Y17" i="14"/>
  <c r="Y16" i="14"/>
  <c r="AD17" i="14"/>
  <c r="AD16" i="14"/>
  <c r="V17" i="14"/>
  <c r="W17" i="14"/>
  <c r="X17" i="14"/>
  <c r="Z17" i="14"/>
  <c r="AA17" i="14"/>
  <c r="AB17" i="14"/>
  <c r="AC17" i="14"/>
  <c r="AE17" i="14"/>
  <c r="W16" i="14"/>
  <c r="X16" i="14"/>
  <c r="Z16" i="14"/>
  <c r="AA16" i="14"/>
  <c r="AB16" i="14"/>
  <c r="AC16" i="14"/>
  <c r="AE16" i="14"/>
  <c r="V16" i="14"/>
  <c r="J17" i="14"/>
  <c r="K17" i="14"/>
  <c r="L17" i="14"/>
  <c r="N17" i="14"/>
  <c r="O17" i="14"/>
  <c r="P17" i="14"/>
  <c r="Q17" i="14"/>
  <c r="S17" i="14"/>
  <c r="K16" i="14"/>
  <c r="L16" i="14"/>
  <c r="N16" i="14"/>
  <c r="O16" i="14"/>
  <c r="P16" i="14"/>
  <c r="Q16" i="14"/>
  <c r="S16" i="14"/>
  <c r="J16" i="14"/>
  <c r="R17" i="13"/>
  <c r="R16" i="13"/>
  <c r="M17" i="13"/>
  <c r="M16" i="13"/>
  <c r="J17" i="13"/>
  <c r="K17" i="13"/>
  <c r="L17" i="13"/>
  <c r="N17" i="13"/>
  <c r="O17" i="13"/>
  <c r="P17" i="13"/>
  <c r="Q17" i="13"/>
  <c r="S17" i="13"/>
  <c r="K16" i="13"/>
  <c r="L16" i="13"/>
  <c r="N16" i="13"/>
  <c r="O16" i="13"/>
  <c r="P16" i="13"/>
  <c r="Q16" i="13"/>
  <c r="S16" i="13"/>
  <c r="J16" i="13"/>
  <c r="AD17" i="12"/>
  <c r="AD16" i="12"/>
  <c r="Y17" i="12"/>
  <c r="Y12" i="12"/>
  <c r="V17" i="12"/>
  <c r="W17" i="12"/>
  <c r="X17" i="12"/>
  <c r="Z17" i="12"/>
  <c r="AA17" i="12"/>
  <c r="AB17" i="12"/>
  <c r="AC17" i="12"/>
  <c r="AE17" i="12"/>
  <c r="W16" i="12"/>
  <c r="X16" i="12"/>
  <c r="Z16" i="12"/>
  <c r="AA16" i="12"/>
  <c r="AB16" i="12"/>
  <c r="AC16" i="12"/>
  <c r="AE16" i="12"/>
  <c r="V16" i="12"/>
  <c r="N16" i="15"/>
  <c r="L16" i="15"/>
  <c r="K16" i="15"/>
  <c r="J16" i="15"/>
  <c r="S16" i="15"/>
  <c r="R16" i="15"/>
  <c r="Q16" i="15"/>
  <c r="P16" i="15"/>
  <c r="O16" i="15"/>
  <c r="R13" i="16"/>
  <c r="R14" i="16"/>
  <c r="R15" i="16"/>
  <c r="R12" i="16"/>
  <c r="M13" i="16"/>
  <c r="M14" i="16"/>
  <c r="M15" i="16"/>
  <c r="M12" i="16"/>
  <c r="J13" i="16"/>
  <c r="K13" i="16"/>
  <c r="L13" i="16"/>
  <c r="N13" i="16"/>
  <c r="O13" i="16"/>
  <c r="P13" i="16"/>
  <c r="Q13" i="16"/>
  <c r="S13" i="16"/>
  <c r="J14" i="16"/>
  <c r="K14" i="16"/>
  <c r="L14" i="16"/>
  <c r="N14" i="16"/>
  <c r="O14" i="16"/>
  <c r="P14" i="16"/>
  <c r="Q14" i="16"/>
  <c r="S14" i="16"/>
  <c r="J15" i="16"/>
  <c r="K15" i="16"/>
  <c r="L15" i="16"/>
  <c r="N15" i="16"/>
  <c r="O15" i="16"/>
  <c r="P15" i="16"/>
  <c r="Q15" i="16"/>
  <c r="S15" i="16"/>
  <c r="K12" i="16"/>
  <c r="L12" i="16"/>
  <c r="N12" i="16"/>
  <c r="O12" i="16"/>
  <c r="P12" i="16"/>
  <c r="Q12" i="16"/>
  <c r="S12" i="16"/>
  <c r="J12" i="16"/>
  <c r="AD5" i="16"/>
  <c r="AD6" i="16"/>
  <c r="AD7" i="16"/>
  <c r="AD8" i="16"/>
  <c r="AD9" i="16"/>
  <c r="AD10" i="16"/>
  <c r="AD11" i="16"/>
  <c r="AD4" i="16"/>
  <c r="Y5" i="16"/>
  <c r="Y6" i="16"/>
  <c r="Y7" i="16"/>
  <c r="Y8" i="16"/>
  <c r="Y9" i="16"/>
  <c r="Y10" i="16"/>
  <c r="Y11" i="16"/>
  <c r="Y4" i="16"/>
  <c r="R5" i="16"/>
  <c r="R6" i="16"/>
  <c r="R7" i="16"/>
  <c r="R8" i="16"/>
  <c r="R9" i="16"/>
  <c r="R10" i="16"/>
  <c r="R11" i="16"/>
  <c r="R4" i="16"/>
  <c r="M5" i="16"/>
  <c r="M6" i="16"/>
  <c r="M7" i="16"/>
  <c r="M8" i="16"/>
  <c r="M9" i="16"/>
  <c r="M10" i="16"/>
  <c r="M11" i="16"/>
  <c r="H5" i="16"/>
  <c r="H6" i="16"/>
  <c r="H7" i="16"/>
  <c r="H8" i="16"/>
  <c r="H9" i="16"/>
  <c r="H10" i="16"/>
  <c r="H11" i="16"/>
  <c r="H4" i="16"/>
  <c r="M4" i="16"/>
  <c r="AD13" i="15"/>
  <c r="AD14" i="15"/>
  <c r="AD15" i="15"/>
  <c r="AD12" i="15"/>
  <c r="Y13" i="15"/>
  <c r="Y14" i="15"/>
  <c r="Y15" i="15"/>
  <c r="Y12" i="15"/>
  <c r="R13" i="15"/>
  <c r="R14" i="15"/>
  <c r="R15" i="15"/>
  <c r="R12" i="15"/>
  <c r="V13" i="15"/>
  <c r="W13" i="15"/>
  <c r="X13" i="15"/>
  <c r="Z13" i="15"/>
  <c r="AA13" i="15"/>
  <c r="AB13" i="15"/>
  <c r="AC13" i="15"/>
  <c r="AE13" i="15"/>
  <c r="V14" i="15"/>
  <c r="W14" i="15"/>
  <c r="X14" i="15"/>
  <c r="Z14" i="15"/>
  <c r="AA14" i="15"/>
  <c r="AB14" i="15"/>
  <c r="AC14" i="15"/>
  <c r="AE14" i="15"/>
  <c r="V15" i="15"/>
  <c r="W15" i="15"/>
  <c r="X15" i="15"/>
  <c r="Z15" i="15"/>
  <c r="AA15" i="15"/>
  <c r="AB15" i="15"/>
  <c r="AC15" i="15"/>
  <c r="AE15" i="15"/>
  <c r="W12" i="15"/>
  <c r="X12" i="15"/>
  <c r="Z12" i="15"/>
  <c r="AA12" i="15"/>
  <c r="AB12" i="15"/>
  <c r="AC12" i="15"/>
  <c r="AE12" i="15"/>
  <c r="V12" i="15"/>
  <c r="O13" i="15"/>
  <c r="P13" i="15"/>
  <c r="Q13" i="15"/>
  <c r="S13" i="15"/>
  <c r="O14" i="15"/>
  <c r="P14" i="15"/>
  <c r="Q14" i="15"/>
  <c r="S14" i="15"/>
  <c r="O15" i="15"/>
  <c r="P15" i="15"/>
  <c r="Q15" i="15"/>
  <c r="S15" i="15"/>
  <c r="P12" i="15"/>
  <c r="Q12" i="15"/>
  <c r="S12" i="15"/>
  <c r="O12" i="15"/>
  <c r="AD5" i="15"/>
  <c r="AD6" i="15"/>
  <c r="AD7" i="15"/>
  <c r="AD8" i="15"/>
  <c r="AD9" i="15"/>
  <c r="AD10" i="15"/>
  <c r="AD11" i="15"/>
  <c r="AD4" i="15"/>
  <c r="Y5" i="15"/>
  <c r="Y6" i="15"/>
  <c r="Y7" i="15"/>
  <c r="Y8" i="15"/>
  <c r="Y9" i="15"/>
  <c r="Y10" i="15"/>
  <c r="Y11" i="15"/>
  <c r="Y4" i="15"/>
  <c r="R5" i="15"/>
  <c r="R6" i="15"/>
  <c r="R7" i="15"/>
  <c r="R8" i="15"/>
  <c r="R9" i="15"/>
  <c r="R10" i="15"/>
  <c r="R11" i="15"/>
  <c r="R4" i="15"/>
  <c r="M5" i="15"/>
  <c r="M6" i="15"/>
  <c r="M7" i="15"/>
  <c r="M8" i="15"/>
  <c r="M9" i="15"/>
  <c r="M10" i="15"/>
  <c r="M11" i="15"/>
  <c r="M4" i="15"/>
  <c r="AD5" i="14"/>
  <c r="AD6" i="14"/>
  <c r="AD7" i="14"/>
  <c r="AD8" i="14"/>
  <c r="AD9" i="14"/>
  <c r="AD10" i="14"/>
  <c r="AD11" i="14"/>
  <c r="AD4" i="14"/>
  <c r="Y5" i="14"/>
  <c r="Y6" i="14"/>
  <c r="Y7" i="14"/>
  <c r="Y8" i="14"/>
  <c r="Y9" i="14"/>
  <c r="Y10" i="14"/>
  <c r="Y11" i="14"/>
  <c r="Y4" i="14"/>
  <c r="R5" i="14"/>
  <c r="R6" i="14"/>
  <c r="R7" i="14"/>
  <c r="R8" i="14"/>
  <c r="R9" i="14"/>
  <c r="R10" i="14"/>
  <c r="R11" i="14"/>
  <c r="R4" i="14"/>
  <c r="M5" i="14"/>
  <c r="M6" i="14"/>
  <c r="M7" i="14"/>
  <c r="M8" i="14"/>
  <c r="M9" i="14"/>
  <c r="M10" i="14"/>
  <c r="M11" i="14"/>
  <c r="M4" i="14"/>
  <c r="AD13" i="13"/>
  <c r="AD14" i="13"/>
  <c r="AD15" i="13"/>
  <c r="AD12" i="13"/>
  <c r="Y13" i="13"/>
  <c r="Y14" i="13"/>
  <c r="Y15" i="13"/>
  <c r="Y12" i="13"/>
  <c r="V13" i="13"/>
  <c r="W13" i="13"/>
  <c r="X13" i="13"/>
  <c r="Z13" i="13"/>
  <c r="AA13" i="13"/>
  <c r="AB13" i="13"/>
  <c r="AC13" i="13"/>
  <c r="AE13" i="13"/>
  <c r="V14" i="13"/>
  <c r="W14" i="13"/>
  <c r="X14" i="13"/>
  <c r="Z14" i="13"/>
  <c r="AA14" i="13"/>
  <c r="AB14" i="13"/>
  <c r="AC14" i="13"/>
  <c r="AE14" i="13"/>
  <c r="V15" i="13"/>
  <c r="W15" i="13"/>
  <c r="X15" i="13"/>
  <c r="Z15" i="13"/>
  <c r="AA15" i="13"/>
  <c r="AB15" i="13"/>
  <c r="AC15" i="13"/>
  <c r="AE15" i="13"/>
  <c r="W12" i="13"/>
  <c r="X12" i="13"/>
  <c r="Z12" i="13"/>
  <c r="AA12" i="13"/>
  <c r="AB12" i="13"/>
  <c r="AC12" i="13"/>
  <c r="AE12" i="13"/>
  <c r="V12" i="13"/>
  <c r="R13" i="13"/>
  <c r="R14" i="13"/>
  <c r="R15" i="13"/>
  <c r="R12" i="13"/>
  <c r="M13" i="13"/>
  <c r="M14" i="13"/>
  <c r="M15" i="13"/>
  <c r="M12" i="13"/>
  <c r="J13" i="13"/>
  <c r="K13" i="13"/>
  <c r="L13" i="13"/>
  <c r="N13" i="13"/>
  <c r="O13" i="13"/>
  <c r="P13" i="13"/>
  <c r="Q13" i="13"/>
  <c r="S13" i="13"/>
  <c r="J14" i="13"/>
  <c r="K14" i="13"/>
  <c r="L14" i="13"/>
  <c r="N14" i="13"/>
  <c r="O14" i="13"/>
  <c r="P14" i="13"/>
  <c r="Q14" i="13"/>
  <c r="S14" i="13"/>
  <c r="J15" i="13"/>
  <c r="K15" i="13"/>
  <c r="L15" i="13"/>
  <c r="N15" i="13"/>
  <c r="O15" i="13"/>
  <c r="P15" i="13"/>
  <c r="Q15" i="13"/>
  <c r="S15" i="13"/>
  <c r="K12" i="13"/>
  <c r="L12" i="13"/>
  <c r="N12" i="13"/>
  <c r="O12" i="13"/>
  <c r="P12" i="13"/>
  <c r="Q12" i="13"/>
  <c r="S12" i="13"/>
  <c r="J12" i="13"/>
  <c r="AD5" i="13"/>
  <c r="AD6" i="13"/>
  <c r="AD7" i="13"/>
  <c r="AD8" i="13"/>
  <c r="AD9" i="13"/>
  <c r="AD10" i="13"/>
  <c r="AD11" i="13"/>
  <c r="AD4" i="13"/>
  <c r="Y5" i="13"/>
  <c r="Y6" i="13"/>
  <c r="Y7" i="13"/>
  <c r="Y8" i="13"/>
  <c r="Y9" i="13"/>
  <c r="Y10" i="13"/>
  <c r="Y11" i="13"/>
  <c r="Y4" i="13"/>
  <c r="AD13" i="12"/>
  <c r="AD14" i="12"/>
  <c r="AD15" i="12"/>
  <c r="AD12" i="12"/>
  <c r="Y13" i="12"/>
  <c r="Y14" i="12"/>
  <c r="Y15" i="12"/>
  <c r="M14" i="12"/>
  <c r="M15" i="12"/>
  <c r="M12" i="12"/>
  <c r="H12" i="12"/>
  <c r="H13" i="12"/>
  <c r="H14" i="12"/>
  <c r="H15" i="12"/>
  <c r="M4" i="12"/>
  <c r="W12" i="12"/>
  <c r="X12" i="12"/>
  <c r="Z12" i="12"/>
  <c r="AA12" i="12"/>
  <c r="AB12" i="12"/>
  <c r="AC12" i="12"/>
  <c r="AE12" i="12"/>
  <c r="W13" i="12"/>
  <c r="X13" i="12"/>
  <c r="Z13" i="12"/>
  <c r="AA13" i="12"/>
  <c r="AB13" i="12"/>
  <c r="AC13" i="12"/>
  <c r="AE13" i="12"/>
  <c r="W14" i="12"/>
  <c r="X14" i="12"/>
  <c r="Z14" i="12"/>
  <c r="AA14" i="12"/>
  <c r="AB14" i="12"/>
  <c r="AC14" i="12"/>
  <c r="AE14" i="12"/>
  <c r="W15" i="12"/>
  <c r="X15" i="12"/>
  <c r="Z15" i="12"/>
  <c r="AA15" i="12"/>
  <c r="AB15" i="12"/>
  <c r="AC15" i="12"/>
  <c r="AE15" i="12"/>
  <c r="V13" i="12"/>
  <c r="V14" i="12"/>
  <c r="V15" i="12"/>
  <c r="V12" i="12"/>
  <c r="F12" i="12"/>
  <c r="G12" i="12"/>
  <c r="I12" i="12"/>
  <c r="J12" i="12"/>
  <c r="K12" i="12"/>
  <c r="L12" i="12"/>
  <c r="N12" i="12"/>
  <c r="F13" i="12"/>
  <c r="G13" i="12"/>
  <c r="I13" i="12"/>
  <c r="J13" i="12"/>
  <c r="K13" i="12"/>
  <c r="L13" i="12"/>
  <c r="N13" i="12"/>
  <c r="F14" i="12"/>
  <c r="G14" i="12"/>
  <c r="I14" i="12"/>
  <c r="J14" i="12"/>
  <c r="K14" i="12"/>
  <c r="L14" i="12"/>
  <c r="N14" i="12"/>
  <c r="F15" i="12"/>
  <c r="G15" i="12"/>
  <c r="I15" i="12"/>
  <c r="J15" i="12"/>
  <c r="K15" i="12"/>
  <c r="L15" i="12"/>
  <c r="N15" i="12"/>
  <c r="E13" i="12"/>
  <c r="E14" i="12"/>
  <c r="E15" i="12"/>
  <c r="E12" i="12"/>
  <c r="R5" i="12"/>
  <c r="R6" i="12"/>
  <c r="R7" i="12"/>
  <c r="R8" i="12"/>
  <c r="R9" i="12"/>
  <c r="R10" i="12"/>
  <c r="R11" i="12"/>
  <c r="R4" i="12"/>
  <c r="M5" i="12"/>
  <c r="M6" i="12"/>
  <c r="M7" i="12"/>
  <c r="M8" i="12"/>
  <c r="M9" i="12"/>
  <c r="M10" i="12"/>
  <c r="M11" i="12"/>
  <c r="AD12" i="14"/>
  <c r="AC12" i="14"/>
  <c r="AB12" i="14"/>
  <c r="AA12" i="14"/>
  <c r="AE12" i="14"/>
  <c r="Z12" i="14"/>
  <c r="Y12" i="14"/>
  <c r="X12" i="14"/>
  <c r="W12" i="14"/>
  <c r="V12" i="14"/>
  <c r="R12" i="14"/>
  <c r="S12" i="14"/>
  <c r="Q12" i="14"/>
  <c r="P12" i="14"/>
  <c r="O12" i="14"/>
  <c r="V5" i="16"/>
  <c r="W5" i="16"/>
  <c r="X5" i="16"/>
  <c r="Z5" i="16"/>
  <c r="AA5" i="16"/>
  <c r="AB5" i="16"/>
  <c r="AC5" i="16"/>
  <c r="AE5" i="16"/>
  <c r="V6" i="16"/>
  <c r="W6" i="16"/>
  <c r="X6" i="16"/>
  <c r="Z6" i="16"/>
  <c r="AA6" i="16"/>
  <c r="AB6" i="16"/>
  <c r="AC6" i="16"/>
  <c r="AE6" i="16"/>
  <c r="V7" i="16"/>
  <c r="W7" i="16"/>
  <c r="X7" i="16"/>
  <c r="Z7" i="16"/>
  <c r="AA7" i="16"/>
  <c r="AB7" i="16"/>
  <c r="AC7" i="16"/>
  <c r="AE7" i="16"/>
  <c r="V8" i="16"/>
  <c r="W8" i="16"/>
  <c r="X8" i="16"/>
  <c r="Z8" i="16"/>
  <c r="AA8" i="16"/>
  <c r="AB8" i="16"/>
  <c r="AC8" i="16"/>
  <c r="AE8" i="16"/>
  <c r="V9" i="16"/>
  <c r="W9" i="16"/>
  <c r="X9" i="16"/>
  <c r="Z9" i="16"/>
  <c r="AA9" i="16"/>
  <c r="AB9" i="16"/>
  <c r="AC9" i="16"/>
  <c r="AE9" i="16"/>
  <c r="V10" i="16"/>
  <c r="W10" i="16"/>
  <c r="X10" i="16"/>
  <c r="Z10" i="16"/>
  <c r="AA10" i="16"/>
  <c r="AB10" i="16"/>
  <c r="AC10" i="16"/>
  <c r="AE10" i="16"/>
  <c r="V11" i="16"/>
  <c r="W11" i="16"/>
  <c r="X11" i="16"/>
  <c r="Z11" i="16"/>
  <c r="AA11" i="16"/>
  <c r="AB11" i="16"/>
  <c r="AC11" i="16"/>
  <c r="AE11" i="16"/>
  <c r="W4" i="16"/>
  <c r="X4" i="16"/>
  <c r="Z4" i="16"/>
  <c r="AA4" i="16"/>
  <c r="AB4" i="16"/>
  <c r="AC4" i="16"/>
  <c r="AE4" i="16"/>
  <c r="V4" i="16"/>
  <c r="E5" i="16"/>
  <c r="F5" i="16"/>
  <c r="G5" i="16"/>
  <c r="I5" i="16"/>
  <c r="J5" i="16"/>
  <c r="K5" i="16"/>
  <c r="L5" i="16"/>
  <c r="N5" i="16"/>
  <c r="O5" i="16"/>
  <c r="P5" i="16"/>
  <c r="Q5" i="16"/>
  <c r="S5" i="16"/>
  <c r="E6" i="16"/>
  <c r="F6" i="16"/>
  <c r="G6" i="16"/>
  <c r="I6" i="16"/>
  <c r="J6" i="16"/>
  <c r="K6" i="16"/>
  <c r="L6" i="16"/>
  <c r="N6" i="16"/>
  <c r="O6" i="16"/>
  <c r="P6" i="16"/>
  <c r="Q6" i="16"/>
  <c r="S6" i="16"/>
  <c r="E7" i="16"/>
  <c r="F7" i="16"/>
  <c r="G7" i="16"/>
  <c r="I7" i="16"/>
  <c r="J7" i="16"/>
  <c r="K7" i="16"/>
  <c r="L7" i="16"/>
  <c r="N7" i="16"/>
  <c r="O7" i="16"/>
  <c r="P7" i="16"/>
  <c r="Q7" i="16"/>
  <c r="S7" i="16"/>
  <c r="E8" i="16"/>
  <c r="F8" i="16"/>
  <c r="G8" i="16"/>
  <c r="I8" i="16"/>
  <c r="J8" i="16"/>
  <c r="K8" i="16"/>
  <c r="L8" i="16"/>
  <c r="N8" i="16"/>
  <c r="O8" i="16"/>
  <c r="P8" i="16"/>
  <c r="Q8" i="16"/>
  <c r="S8" i="16"/>
  <c r="E9" i="16"/>
  <c r="F9" i="16"/>
  <c r="G9" i="16"/>
  <c r="I9" i="16"/>
  <c r="J9" i="16"/>
  <c r="K9" i="16"/>
  <c r="L9" i="16"/>
  <c r="N9" i="16"/>
  <c r="O9" i="16"/>
  <c r="P9" i="16"/>
  <c r="Q9" i="16"/>
  <c r="S9" i="16"/>
  <c r="E10" i="16"/>
  <c r="F10" i="16"/>
  <c r="G10" i="16"/>
  <c r="I10" i="16"/>
  <c r="J10" i="16"/>
  <c r="K10" i="16"/>
  <c r="L10" i="16"/>
  <c r="N10" i="16"/>
  <c r="O10" i="16"/>
  <c r="P10" i="16"/>
  <c r="Q10" i="16"/>
  <c r="S10" i="16"/>
  <c r="E11" i="16"/>
  <c r="F11" i="16"/>
  <c r="G11" i="16"/>
  <c r="I11" i="16"/>
  <c r="J11" i="16"/>
  <c r="K11" i="16"/>
  <c r="L11" i="16"/>
  <c r="N11" i="16"/>
  <c r="O11" i="16"/>
  <c r="P11" i="16"/>
  <c r="Q11" i="16"/>
  <c r="S11" i="16"/>
  <c r="F4" i="16"/>
  <c r="G4" i="16"/>
  <c r="I4" i="16"/>
  <c r="J4" i="16"/>
  <c r="K4" i="16"/>
  <c r="L4" i="16"/>
  <c r="N4" i="16"/>
  <c r="O4" i="16"/>
  <c r="P4" i="16"/>
  <c r="Q4" i="16"/>
  <c r="S4" i="16"/>
  <c r="E4" i="16"/>
  <c r="V5" i="15"/>
  <c r="W5" i="15"/>
  <c r="X5" i="15"/>
  <c r="Z5" i="15"/>
  <c r="AA5" i="15"/>
  <c r="AB5" i="15"/>
  <c r="AC5" i="15"/>
  <c r="AE5" i="15"/>
  <c r="V6" i="15"/>
  <c r="W6" i="15"/>
  <c r="X6" i="15"/>
  <c r="Z6" i="15"/>
  <c r="AA6" i="15"/>
  <c r="AB6" i="15"/>
  <c r="AC6" i="15"/>
  <c r="AE6" i="15"/>
  <c r="V7" i="15"/>
  <c r="W7" i="15"/>
  <c r="X7" i="15"/>
  <c r="Z7" i="15"/>
  <c r="AA7" i="15"/>
  <c r="AB7" i="15"/>
  <c r="AC7" i="15"/>
  <c r="AE7" i="15"/>
  <c r="V8" i="15"/>
  <c r="W8" i="15"/>
  <c r="X8" i="15"/>
  <c r="Z8" i="15"/>
  <c r="AA8" i="15"/>
  <c r="AB8" i="15"/>
  <c r="AC8" i="15"/>
  <c r="AE8" i="15"/>
  <c r="V9" i="15"/>
  <c r="W9" i="15"/>
  <c r="X9" i="15"/>
  <c r="Z9" i="15"/>
  <c r="AA9" i="15"/>
  <c r="AB9" i="15"/>
  <c r="AC9" i="15"/>
  <c r="AE9" i="15"/>
  <c r="V10" i="15"/>
  <c r="W10" i="15"/>
  <c r="X10" i="15"/>
  <c r="Z10" i="15"/>
  <c r="AA10" i="15"/>
  <c r="AB10" i="15"/>
  <c r="AC10" i="15"/>
  <c r="AE10" i="15"/>
  <c r="V11" i="15"/>
  <c r="W11" i="15"/>
  <c r="X11" i="15"/>
  <c r="Z11" i="15"/>
  <c r="AA11" i="15"/>
  <c r="AB11" i="15"/>
  <c r="AC11" i="15"/>
  <c r="AE11" i="15"/>
  <c r="W4" i="15"/>
  <c r="X4" i="15"/>
  <c r="Z4" i="15"/>
  <c r="AA4" i="15"/>
  <c r="AB4" i="15"/>
  <c r="AC4" i="15"/>
  <c r="AE4" i="15"/>
  <c r="V4" i="15"/>
  <c r="J5" i="15"/>
  <c r="K5" i="15"/>
  <c r="L5" i="15"/>
  <c r="N5" i="15"/>
  <c r="O5" i="15"/>
  <c r="P5" i="15"/>
  <c r="Q5" i="15"/>
  <c r="S5" i="15"/>
  <c r="J6" i="15"/>
  <c r="K6" i="15"/>
  <c r="L6" i="15"/>
  <c r="N6" i="15"/>
  <c r="O6" i="15"/>
  <c r="P6" i="15"/>
  <c r="Q6" i="15"/>
  <c r="S6" i="15"/>
  <c r="J7" i="15"/>
  <c r="K7" i="15"/>
  <c r="L7" i="15"/>
  <c r="N7" i="15"/>
  <c r="O7" i="15"/>
  <c r="P7" i="15"/>
  <c r="Q7" i="15"/>
  <c r="S7" i="15"/>
  <c r="J8" i="15"/>
  <c r="K8" i="15"/>
  <c r="L8" i="15"/>
  <c r="N8" i="15"/>
  <c r="O8" i="15"/>
  <c r="P8" i="15"/>
  <c r="Q8" i="15"/>
  <c r="S8" i="15"/>
  <c r="J9" i="15"/>
  <c r="K9" i="15"/>
  <c r="L9" i="15"/>
  <c r="N9" i="15"/>
  <c r="O9" i="15"/>
  <c r="P9" i="15"/>
  <c r="Q9" i="15"/>
  <c r="S9" i="15"/>
  <c r="J10" i="15"/>
  <c r="K10" i="15"/>
  <c r="L10" i="15"/>
  <c r="N10" i="15"/>
  <c r="O10" i="15"/>
  <c r="P10" i="15"/>
  <c r="Q10" i="15"/>
  <c r="S10" i="15"/>
  <c r="J11" i="15"/>
  <c r="K11" i="15"/>
  <c r="L11" i="15"/>
  <c r="N11" i="15"/>
  <c r="O11" i="15"/>
  <c r="P11" i="15"/>
  <c r="Q11" i="15"/>
  <c r="S11" i="15"/>
  <c r="K4" i="15"/>
  <c r="L4" i="15"/>
  <c r="N4" i="15"/>
  <c r="O4" i="15"/>
  <c r="P4" i="15"/>
  <c r="Q4" i="15"/>
  <c r="S4" i="15"/>
  <c r="J4" i="15"/>
  <c r="V5" i="14"/>
  <c r="W5" i="14"/>
  <c r="X5" i="14"/>
  <c r="Z5" i="14"/>
  <c r="AA5" i="14"/>
  <c r="AB5" i="14"/>
  <c r="AC5" i="14"/>
  <c r="AE5" i="14"/>
  <c r="V6" i="14"/>
  <c r="W6" i="14"/>
  <c r="X6" i="14"/>
  <c r="Z6" i="14"/>
  <c r="AA6" i="14"/>
  <c r="AB6" i="14"/>
  <c r="AC6" i="14"/>
  <c r="AE6" i="14"/>
  <c r="V7" i="14"/>
  <c r="W7" i="14"/>
  <c r="X7" i="14"/>
  <c r="Z7" i="14"/>
  <c r="AA7" i="14"/>
  <c r="AB7" i="14"/>
  <c r="AC7" i="14"/>
  <c r="AE7" i="14"/>
  <c r="V8" i="14"/>
  <c r="W8" i="14"/>
  <c r="X8" i="14"/>
  <c r="Z8" i="14"/>
  <c r="AA8" i="14"/>
  <c r="AB8" i="14"/>
  <c r="AC8" i="14"/>
  <c r="AE8" i="14"/>
  <c r="V9" i="14"/>
  <c r="W9" i="14"/>
  <c r="X9" i="14"/>
  <c r="Z9" i="14"/>
  <c r="AA9" i="14"/>
  <c r="AB9" i="14"/>
  <c r="AC9" i="14"/>
  <c r="AE9" i="14"/>
  <c r="V10" i="14"/>
  <c r="W10" i="14"/>
  <c r="X10" i="14"/>
  <c r="Z10" i="14"/>
  <c r="AA10" i="14"/>
  <c r="AB10" i="14"/>
  <c r="AC10" i="14"/>
  <c r="AE10" i="14"/>
  <c r="V11" i="14"/>
  <c r="W11" i="14"/>
  <c r="X11" i="14"/>
  <c r="Z11" i="14"/>
  <c r="AA11" i="14"/>
  <c r="AB11" i="14"/>
  <c r="AC11" i="14"/>
  <c r="AE11" i="14"/>
  <c r="W4" i="14"/>
  <c r="X4" i="14"/>
  <c r="Z4" i="14"/>
  <c r="AA4" i="14"/>
  <c r="AB4" i="14"/>
  <c r="AC4" i="14"/>
  <c r="AE4" i="14"/>
  <c r="V4" i="14"/>
  <c r="J5" i="14"/>
  <c r="K5" i="14"/>
  <c r="L5" i="14"/>
  <c r="N5" i="14"/>
  <c r="O5" i="14"/>
  <c r="P5" i="14"/>
  <c r="Q5" i="14"/>
  <c r="S5" i="14"/>
  <c r="J6" i="14"/>
  <c r="K6" i="14"/>
  <c r="L6" i="14"/>
  <c r="N6" i="14"/>
  <c r="O6" i="14"/>
  <c r="P6" i="14"/>
  <c r="Q6" i="14"/>
  <c r="S6" i="14"/>
  <c r="J7" i="14"/>
  <c r="K7" i="14"/>
  <c r="L7" i="14"/>
  <c r="N7" i="14"/>
  <c r="O7" i="14"/>
  <c r="P7" i="14"/>
  <c r="Q7" i="14"/>
  <c r="S7" i="14"/>
  <c r="J8" i="14"/>
  <c r="K8" i="14"/>
  <c r="L8" i="14"/>
  <c r="N8" i="14"/>
  <c r="O8" i="14"/>
  <c r="P8" i="14"/>
  <c r="Q8" i="14"/>
  <c r="S8" i="14"/>
  <c r="J9" i="14"/>
  <c r="K9" i="14"/>
  <c r="L9" i="14"/>
  <c r="N9" i="14"/>
  <c r="O9" i="14"/>
  <c r="P9" i="14"/>
  <c r="Q9" i="14"/>
  <c r="S9" i="14"/>
  <c r="J10" i="14"/>
  <c r="K10" i="14"/>
  <c r="L10" i="14"/>
  <c r="N10" i="14"/>
  <c r="O10" i="14"/>
  <c r="P10" i="14"/>
  <c r="Q10" i="14"/>
  <c r="S10" i="14"/>
  <c r="J11" i="14"/>
  <c r="K11" i="14"/>
  <c r="L11" i="14"/>
  <c r="N11" i="14"/>
  <c r="O11" i="14"/>
  <c r="P11" i="14"/>
  <c r="Q11" i="14"/>
  <c r="S11" i="14"/>
  <c r="K4" i="14"/>
  <c r="L4" i="14"/>
  <c r="N4" i="14"/>
  <c r="O4" i="14"/>
  <c r="P4" i="14"/>
  <c r="Q4" i="14"/>
  <c r="S4" i="14"/>
  <c r="J4" i="14"/>
  <c r="V5" i="13"/>
  <c r="W5" i="13"/>
  <c r="Z5" i="13"/>
  <c r="AA5" i="13"/>
  <c r="AB5" i="13"/>
  <c r="AC5" i="13"/>
  <c r="AE5" i="13"/>
  <c r="V6" i="13"/>
  <c r="W6" i="13"/>
  <c r="Z6" i="13"/>
  <c r="AA6" i="13"/>
  <c r="AB6" i="13"/>
  <c r="AC6" i="13"/>
  <c r="AE6" i="13"/>
  <c r="V7" i="13"/>
  <c r="W7" i="13"/>
  <c r="Z7" i="13"/>
  <c r="AA7" i="13"/>
  <c r="AB7" i="13"/>
  <c r="AC7" i="13"/>
  <c r="AE7" i="13"/>
  <c r="V8" i="13"/>
  <c r="W8" i="13"/>
  <c r="Z8" i="13"/>
  <c r="AA8" i="13"/>
  <c r="AB8" i="13"/>
  <c r="AC8" i="13"/>
  <c r="AE8" i="13"/>
  <c r="V9" i="13"/>
  <c r="W9" i="13"/>
  <c r="Z9" i="13"/>
  <c r="AA9" i="13"/>
  <c r="AB9" i="13"/>
  <c r="AC9" i="13"/>
  <c r="AE9" i="13"/>
  <c r="V10" i="13"/>
  <c r="W10" i="13"/>
  <c r="Z10" i="13"/>
  <c r="AA10" i="13"/>
  <c r="AB10" i="13"/>
  <c r="AC10" i="13"/>
  <c r="AE10" i="13"/>
  <c r="V11" i="13"/>
  <c r="W11" i="13"/>
  <c r="Z11" i="13"/>
  <c r="AA11" i="13"/>
  <c r="AB11" i="13"/>
  <c r="AC11" i="13"/>
  <c r="AE11" i="13"/>
  <c r="W4" i="13"/>
  <c r="Z4" i="13"/>
  <c r="AA4" i="13"/>
  <c r="AB4" i="13"/>
  <c r="AC4" i="13"/>
  <c r="AE4" i="13"/>
  <c r="V4" i="13"/>
  <c r="J5" i="12"/>
  <c r="K5" i="12"/>
  <c r="L5" i="12"/>
  <c r="N5" i="12"/>
  <c r="O5" i="12"/>
  <c r="P5" i="12"/>
  <c r="Q5" i="12"/>
  <c r="S5" i="12"/>
  <c r="J6" i="12"/>
  <c r="K6" i="12"/>
  <c r="L6" i="12"/>
  <c r="N6" i="12"/>
  <c r="O6" i="12"/>
  <c r="P6" i="12"/>
  <c r="Q6" i="12"/>
  <c r="S6" i="12"/>
  <c r="J7" i="12"/>
  <c r="K7" i="12"/>
  <c r="L7" i="12"/>
  <c r="N7" i="12"/>
  <c r="O7" i="12"/>
  <c r="P7" i="12"/>
  <c r="Q7" i="12"/>
  <c r="S7" i="12"/>
  <c r="J8" i="12"/>
  <c r="K8" i="12"/>
  <c r="L8" i="12"/>
  <c r="N8" i="12"/>
  <c r="O8" i="12"/>
  <c r="P8" i="12"/>
  <c r="Q8" i="12"/>
  <c r="S8" i="12"/>
  <c r="J9" i="12"/>
  <c r="K9" i="12"/>
  <c r="L9" i="12"/>
  <c r="N9" i="12"/>
  <c r="O9" i="12"/>
  <c r="P9" i="12"/>
  <c r="Q9" i="12"/>
  <c r="S9" i="12"/>
  <c r="J10" i="12"/>
  <c r="K10" i="12"/>
  <c r="L10" i="12"/>
  <c r="N10" i="12"/>
  <c r="O10" i="12"/>
  <c r="P10" i="12"/>
  <c r="Q10" i="12"/>
  <c r="S10" i="12"/>
  <c r="J11" i="12"/>
  <c r="K11" i="12"/>
  <c r="L11" i="12"/>
  <c r="N11" i="12"/>
  <c r="O11" i="12"/>
  <c r="P11" i="12"/>
  <c r="Q11" i="12"/>
  <c r="S11" i="12"/>
  <c r="K4" i="12"/>
  <c r="L4" i="12"/>
  <c r="N4" i="12"/>
  <c r="O4" i="12"/>
  <c r="P4" i="12"/>
  <c r="Q4" i="12"/>
  <c r="S4" i="12"/>
  <c r="J4" i="12"/>
  <c r="F4" i="15"/>
  <c r="I4" i="15"/>
  <c r="H4" i="15"/>
  <c r="G4" i="15"/>
  <c r="E4" i="15"/>
  <c r="I4" i="14"/>
  <c r="H4" i="14"/>
  <c r="G4" i="14"/>
  <c r="F4" i="14"/>
  <c r="E4" i="14"/>
  <c r="S4" i="13"/>
  <c r="R4" i="13"/>
  <c r="Q4" i="13"/>
  <c r="P4" i="13"/>
  <c r="O4" i="13"/>
  <c r="N4" i="13"/>
  <c r="M4" i="13"/>
  <c r="L4" i="13"/>
  <c r="K4" i="13"/>
  <c r="J4" i="13"/>
  <c r="H4" i="13"/>
  <c r="I4" i="13"/>
  <c r="G4" i="13"/>
  <c r="F4" i="13"/>
  <c r="E4" i="13"/>
  <c r="I4" i="12"/>
  <c r="H4" i="12"/>
  <c r="G4" i="12"/>
  <c r="F4" i="12"/>
  <c r="E4" i="12"/>
  <c r="S22" i="14" l="1"/>
  <c r="Q22" i="14"/>
  <c r="P22" i="14"/>
  <c r="O22" i="14"/>
  <c r="I18" i="16" l="1"/>
  <c r="G18" i="16"/>
  <c r="F18" i="16"/>
  <c r="E18" i="16"/>
  <c r="S18" i="15"/>
  <c r="Q18" i="15"/>
  <c r="P18" i="15"/>
  <c r="O18" i="15"/>
  <c r="G18" i="13"/>
  <c r="F18" i="13"/>
  <c r="E18" i="13"/>
  <c r="N18" i="12"/>
  <c r="L18" i="12"/>
  <c r="K18" i="12"/>
  <c r="J18" i="12"/>
  <c r="I18" i="12"/>
  <c r="G18" i="12"/>
  <c r="F18" i="12"/>
  <c r="E18" i="12"/>
  <c r="I8" i="28"/>
  <c r="N8" i="28" s="1"/>
  <c r="S8" i="28" s="1"/>
  <c r="U8" i="28" s="1"/>
  <c r="Z8" i="28" s="1"/>
  <c r="AE8" i="28" s="1"/>
  <c r="I9" i="29"/>
  <c r="N9" i="29" s="1"/>
  <c r="S9" i="29" s="1"/>
  <c r="U9" i="29" s="1"/>
  <c r="Z9" i="29" s="1"/>
  <c r="AE9" i="29" s="1"/>
  <c r="P22" i="15" l="1"/>
  <c r="AE39" i="16" l="1"/>
  <c r="Z39" i="16"/>
  <c r="S39" i="16"/>
  <c r="N39" i="16"/>
  <c r="I39" i="16"/>
  <c r="AE38" i="16"/>
  <c r="Z38" i="16"/>
  <c r="S38" i="16"/>
  <c r="N38" i="16"/>
  <c r="I38" i="16"/>
  <c r="AE37" i="16"/>
  <c r="Z37" i="16"/>
  <c r="S37" i="16"/>
  <c r="N37" i="16"/>
  <c r="I37" i="16"/>
  <c r="S36" i="16"/>
  <c r="N36" i="16"/>
  <c r="I36" i="16"/>
  <c r="S35" i="16"/>
  <c r="N35" i="16"/>
  <c r="I35" i="16"/>
  <c r="S34" i="16"/>
  <c r="N34" i="16"/>
  <c r="I34" i="16"/>
  <c r="AC39" i="16"/>
  <c r="X39" i="16"/>
  <c r="Q39" i="16"/>
  <c r="L39" i="16"/>
  <c r="G39" i="16"/>
  <c r="AC38" i="16"/>
  <c r="X38" i="16"/>
  <c r="Q38" i="16"/>
  <c r="L38" i="16"/>
  <c r="G38" i="16"/>
  <c r="AC37" i="16"/>
  <c r="X37" i="16"/>
  <c r="Q37" i="16"/>
  <c r="L37" i="16"/>
  <c r="G37" i="16"/>
  <c r="Q36" i="16"/>
  <c r="L36" i="16"/>
  <c r="G36" i="16"/>
  <c r="Q35" i="16"/>
  <c r="L35" i="16"/>
  <c r="G35" i="16"/>
  <c r="Q34" i="16"/>
  <c r="L34" i="16"/>
  <c r="G34" i="16"/>
  <c r="AB39" i="16"/>
  <c r="W39" i="16"/>
  <c r="P39" i="16"/>
  <c r="K39" i="16"/>
  <c r="F39" i="16"/>
  <c r="AB38" i="16"/>
  <c r="W38" i="16"/>
  <c r="P38" i="16"/>
  <c r="K38" i="16"/>
  <c r="F38" i="16"/>
  <c r="AB37" i="16"/>
  <c r="W37" i="16"/>
  <c r="P37" i="16"/>
  <c r="K37" i="16"/>
  <c r="F37" i="16"/>
  <c r="P36" i="16"/>
  <c r="K36" i="16"/>
  <c r="F36" i="16"/>
  <c r="P35" i="16"/>
  <c r="K35" i="16"/>
  <c r="F35" i="16"/>
  <c r="P34" i="16"/>
  <c r="K34" i="16"/>
  <c r="F34" i="16"/>
  <c r="AA39" i="16"/>
  <c r="V39" i="16"/>
  <c r="O39" i="16"/>
  <c r="J39" i="16"/>
  <c r="E39" i="16"/>
  <c r="AA38" i="16"/>
  <c r="V38" i="16"/>
  <c r="O38" i="16"/>
  <c r="J38" i="16"/>
  <c r="E38" i="16"/>
  <c r="AA37" i="16"/>
  <c r="V37" i="16"/>
  <c r="O37" i="16"/>
  <c r="J37" i="16"/>
  <c r="E37" i="16"/>
  <c r="O36" i="16"/>
  <c r="J36" i="16"/>
  <c r="E36" i="16"/>
  <c r="O35" i="16"/>
  <c r="J35" i="16"/>
  <c r="E35" i="16"/>
  <c r="O34" i="16"/>
  <c r="J34" i="16"/>
  <c r="E34" i="16"/>
  <c r="AD39" i="16"/>
  <c r="Y39" i="16"/>
  <c r="R39" i="16"/>
  <c r="M39" i="16"/>
  <c r="H39" i="16"/>
  <c r="AD38" i="16"/>
  <c r="Y38" i="16"/>
  <c r="R38" i="16"/>
  <c r="M38" i="16"/>
  <c r="H38" i="16"/>
  <c r="AD37" i="16"/>
  <c r="Y37" i="16"/>
  <c r="R37" i="16"/>
  <c r="M37" i="16"/>
  <c r="H37" i="16"/>
  <c r="R36" i="16"/>
  <c r="M36" i="16"/>
  <c r="H36" i="16"/>
  <c r="R35" i="16"/>
  <c r="M35" i="16"/>
  <c r="H35" i="16"/>
  <c r="R34" i="16"/>
  <c r="M34" i="16"/>
  <c r="H34" i="16"/>
  <c r="S39" i="15"/>
  <c r="N39" i="15"/>
  <c r="I39" i="15"/>
  <c r="AE38" i="15"/>
  <c r="Z38" i="15"/>
  <c r="S38" i="15"/>
  <c r="N38" i="15"/>
  <c r="I38" i="15"/>
  <c r="AE37" i="15"/>
  <c r="Z37" i="15"/>
  <c r="S37" i="15"/>
  <c r="N37" i="15"/>
  <c r="I37" i="15"/>
  <c r="AE36" i="15"/>
  <c r="Z36" i="15"/>
  <c r="S36" i="15"/>
  <c r="N36" i="15"/>
  <c r="I36" i="15"/>
  <c r="AE35" i="15"/>
  <c r="Z35" i="15"/>
  <c r="S35" i="15"/>
  <c r="N35" i="15"/>
  <c r="I35" i="15"/>
  <c r="AE34" i="15"/>
  <c r="Z34" i="15"/>
  <c r="S34" i="15"/>
  <c r="N34" i="15"/>
  <c r="I34" i="15"/>
  <c r="Q39" i="15"/>
  <c r="L39" i="15"/>
  <c r="G39" i="15"/>
  <c r="AC38" i="15"/>
  <c r="X38" i="15"/>
  <c r="Q38" i="15"/>
  <c r="L38" i="15"/>
  <c r="G38" i="15"/>
  <c r="AC37" i="15"/>
  <c r="X37" i="15"/>
  <c r="Q37" i="15"/>
  <c r="L37" i="15"/>
  <c r="G37" i="15"/>
  <c r="AC36" i="15"/>
  <c r="X36" i="15"/>
  <c r="Q36" i="15"/>
  <c r="L36" i="15"/>
  <c r="G36" i="15"/>
  <c r="AC35" i="15"/>
  <c r="X35" i="15"/>
  <c r="Q35" i="15"/>
  <c r="L35" i="15"/>
  <c r="G35" i="15"/>
  <c r="AC34" i="15"/>
  <c r="X34" i="15"/>
  <c r="Q34" i="15"/>
  <c r="L34" i="15"/>
  <c r="G34" i="15"/>
  <c r="P39" i="15"/>
  <c r="K39" i="15"/>
  <c r="F39" i="15"/>
  <c r="AB38" i="15"/>
  <c r="W38" i="15"/>
  <c r="P38" i="15"/>
  <c r="K38" i="15"/>
  <c r="F38" i="15"/>
  <c r="AB37" i="15"/>
  <c r="W37" i="15"/>
  <c r="P37" i="15"/>
  <c r="K37" i="15"/>
  <c r="F37" i="15"/>
  <c r="AB36" i="15"/>
  <c r="W36" i="15"/>
  <c r="P36" i="15"/>
  <c r="K36" i="15"/>
  <c r="F36" i="15"/>
  <c r="AB35" i="15"/>
  <c r="W35" i="15"/>
  <c r="P35" i="15"/>
  <c r="K35" i="15"/>
  <c r="F35" i="15"/>
  <c r="AB34" i="15"/>
  <c r="W34" i="15"/>
  <c r="P34" i="15"/>
  <c r="K34" i="15"/>
  <c r="F34" i="15"/>
  <c r="O39" i="15"/>
  <c r="J39" i="15"/>
  <c r="E39" i="15"/>
  <c r="AA38" i="15"/>
  <c r="V38" i="15"/>
  <c r="O38" i="15"/>
  <c r="J38" i="15"/>
  <c r="E38" i="15"/>
  <c r="AA37" i="15"/>
  <c r="V37" i="15"/>
  <c r="O37" i="15"/>
  <c r="J37" i="15"/>
  <c r="E37" i="15"/>
  <c r="AA36" i="15"/>
  <c r="V36" i="15"/>
  <c r="O36" i="15"/>
  <c r="J36" i="15"/>
  <c r="E36" i="15"/>
  <c r="AA35" i="15"/>
  <c r="V35" i="15"/>
  <c r="O35" i="15"/>
  <c r="J35" i="15"/>
  <c r="E35" i="15"/>
  <c r="AA34" i="15"/>
  <c r="V34" i="15"/>
  <c r="O34" i="15"/>
  <c r="J34" i="15"/>
  <c r="E34" i="15"/>
  <c r="R39" i="15"/>
  <c r="M39" i="15"/>
  <c r="H39" i="15"/>
  <c r="AD38" i="15"/>
  <c r="Y38" i="15"/>
  <c r="R38" i="15"/>
  <c r="M38" i="15"/>
  <c r="H38" i="15"/>
  <c r="AD37" i="15"/>
  <c r="Y37" i="15"/>
  <c r="R37" i="15"/>
  <c r="M37" i="15"/>
  <c r="H37" i="15"/>
  <c r="AD36" i="15"/>
  <c r="Y36" i="15"/>
  <c r="R36" i="15"/>
  <c r="M36" i="15"/>
  <c r="H36" i="15"/>
  <c r="AD35" i="15"/>
  <c r="Y35" i="15"/>
  <c r="R35" i="15"/>
  <c r="M35" i="15"/>
  <c r="H35" i="15"/>
  <c r="AD34" i="15"/>
  <c r="Y34" i="15"/>
  <c r="R34" i="15"/>
  <c r="M34" i="15"/>
  <c r="H34" i="15"/>
  <c r="R12" i="12"/>
  <c r="I28" i="16" l="1"/>
  <c r="H28" i="16"/>
  <c r="G28" i="16"/>
  <c r="F28" i="16"/>
  <c r="E28" i="16"/>
  <c r="I9" i="10"/>
  <c r="N9" i="10" s="1"/>
  <c r="S9" i="10" s="1"/>
  <c r="V9" i="10" s="1"/>
  <c r="AA9" i="10" s="1"/>
  <c r="AF9" i="10" s="1"/>
  <c r="R28" i="16"/>
  <c r="S28" i="16"/>
  <c r="Q28" i="16"/>
  <c r="P28" i="16"/>
  <c r="O28" i="16"/>
  <c r="M28" i="16"/>
  <c r="N28" i="16"/>
  <c r="L28" i="16"/>
  <c r="K28" i="16"/>
  <c r="J28" i="16"/>
  <c r="M28" i="15"/>
  <c r="H28" i="15"/>
  <c r="N28" i="15"/>
  <c r="L28" i="15"/>
  <c r="K28" i="15"/>
  <c r="J28" i="15"/>
  <c r="I28" i="15"/>
  <c r="G28" i="15"/>
  <c r="F28" i="15"/>
  <c r="E28" i="15"/>
  <c r="H28" i="14"/>
  <c r="E28" i="14"/>
  <c r="I28" i="14"/>
  <c r="G28" i="14"/>
  <c r="F28" i="14"/>
  <c r="H28" i="13"/>
  <c r="I28" i="13"/>
  <c r="G28" i="13"/>
  <c r="F28" i="13"/>
  <c r="E28" i="13"/>
  <c r="N28" i="12"/>
  <c r="M28" i="12"/>
  <c r="L28" i="12"/>
  <c r="K28" i="12"/>
  <c r="J28" i="12"/>
  <c r="I28" i="12"/>
  <c r="H28" i="12"/>
  <c r="G28" i="12"/>
  <c r="F28" i="12"/>
  <c r="E28" i="12"/>
  <c r="I9" i="6"/>
  <c r="N9" i="6" s="1"/>
  <c r="S9" i="6" s="1"/>
  <c r="V9" i="6" s="1"/>
  <c r="AA9" i="6" s="1"/>
  <c r="AF9" i="6" s="1"/>
  <c r="M22" i="16"/>
  <c r="R22" i="15"/>
  <c r="S22" i="15"/>
  <c r="Q22" i="15"/>
  <c r="O22" i="15"/>
  <c r="R22" i="14"/>
  <c r="S22" i="12"/>
  <c r="R22" i="12"/>
  <c r="Q22" i="12"/>
  <c r="P22" i="12"/>
  <c r="O22" i="12"/>
  <c r="N22" i="12"/>
  <c r="M22" i="12"/>
  <c r="L22" i="12"/>
  <c r="K22" i="12"/>
  <c r="J22" i="12"/>
  <c r="I9" i="5"/>
  <c r="N9" i="5" s="1"/>
  <c r="S9" i="5" s="1"/>
  <c r="V9" i="5" s="1"/>
  <c r="AA9" i="5" s="1"/>
  <c r="AF9" i="5" s="1"/>
  <c r="I9" i="9"/>
  <c r="N9" i="9" s="1"/>
  <c r="S9" i="9" s="1"/>
  <c r="V9" i="9" s="1"/>
  <c r="AA9" i="9" s="1"/>
  <c r="AF9" i="9" s="1"/>
  <c r="H16" i="16" l="1"/>
  <c r="I16" i="16"/>
  <c r="G16" i="16"/>
  <c r="F16" i="16"/>
  <c r="M16" i="15"/>
  <c r="H16" i="14"/>
  <c r="I16" i="14"/>
  <c r="G16" i="14"/>
  <c r="F16" i="14"/>
  <c r="E16" i="14"/>
  <c r="H16" i="13"/>
  <c r="I16" i="13"/>
  <c r="G16" i="13"/>
  <c r="F16" i="13"/>
  <c r="E16" i="13"/>
  <c r="N16" i="12"/>
  <c r="M16" i="12"/>
  <c r="L16" i="12"/>
  <c r="K16" i="12"/>
  <c r="J16" i="12"/>
  <c r="I16" i="12"/>
  <c r="H16" i="12"/>
  <c r="G16" i="12"/>
  <c r="F16" i="12"/>
  <c r="E16" i="12"/>
  <c r="I9" i="8"/>
  <c r="N9" i="8" s="1"/>
  <c r="S9" i="8" s="1"/>
  <c r="V9" i="8" s="1"/>
  <c r="AA9" i="8" s="1"/>
  <c r="AF9" i="8" s="1"/>
  <c r="H12" i="16"/>
  <c r="I12" i="16"/>
  <c r="G12" i="16"/>
  <c r="F12" i="16"/>
  <c r="E12" i="16"/>
  <c r="M12" i="15"/>
  <c r="H12" i="15"/>
  <c r="N12" i="15"/>
  <c r="L12" i="15"/>
  <c r="K12" i="15"/>
  <c r="J12" i="15"/>
  <c r="I12" i="15"/>
  <c r="G12" i="15"/>
  <c r="F12" i="15"/>
  <c r="E12" i="15"/>
  <c r="N12" i="14"/>
  <c r="M12" i="14"/>
  <c r="L12" i="14"/>
  <c r="K12" i="14"/>
  <c r="J12" i="14"/>
  <c r="H12" i="14"/>
  <c r="I12" i="14"/>
  <c r="G12" i="14"/>
  <c r="F12" i="14"/>
  <c r="E12" i="14"/>
  <c r="H12" i="13"/>
  <c r="I12" i="13"/>
  <c r="G12" i="13"/>
  <c r="F12" i="13"/>
  <c r="E12" i="13"/>
  <c r="S12" i="12"/>
  <c r="Q12" i="12"/>
  <c r="P12" i="12"/>
  <c r="O12" i="12"/>
  <c r="I9" i="7"/>
  <c r="N9" i="7" s="1"/>
  <c r="S9" i="7" s="1"/>
  <c r="V9" i="7" s="1"/>
  <c r="AA9" i="7" s="1"/>
  <c r="AF9" i="7" s="1"/>
  <c r="I10" i="3"/>
  <c r="N10" i="3" s="1"/>
  <c r="S10" i="3" s="1"/>
  <c r="V10" i="3" s="1"/>
  <c r="AA10" i="3" s="1"/>
  <c r="AF10" i="3" s="1"/>
</calcChain>
</file>

<file path=xl/sharedStrings.xml><?xml version="1.0" encoding="utf-8"?>
<sst xmlns="http://schemas.openxmlformats.org/spreadsheetml/2006/main" count="2532" uniqueCount="352">
  <si>
    <t>Analyse 2</t>
  </si>
  <si>
    <t>MDS</t>
  </si>
  <si>
    <t>MAADEN</t>
  </si>
  <si>
    <t>KAID</t>
  </si>
  <si>
    <t>MDC</t>
  </si>
  <si>
    <t>CHOUICHA</t>
  </si>
  <si>
    <t>Physique 2</t>
  </si>
  <si>
    <t>NAIME</t>
  </si>
  <si>
    <t>DRAOUA</t>
  </si>
  <si>
    <t>HAMDAOUI</t>
  </si>
  <si>
    <t>RDM</t>
  </si>
  <si>
    <t>TD</t>
  </si>
  <si>
    <t>Physique 1</t>
  </si>
  <si>
    <t>G1</t>
  </si>
  <si>
    <t>S13</t>
  </si>
  <si>
    <t>G2</t>
  </si>
  <si>
    <t>S14</t>
  </si>
  <si>
    <t>G3</t>
  </si>
  <si>
    <t>S15</t>
  </si>
  <si>
    <t>G4</t>
  </si>
  <si>
    <t>G5</t>
  </si>
  <si>
    <t>G6</t>
  </si>
  <si>
    <t>G7</t>
  </si>
  <si>
    <t>G8</t>
  </si>
  <si>
    <t>Cours</t>
  </si>
  <si>
    <t>Thermodynamique</t>
  </si>
  <si>
    <t xml:space="preserve">Réunion, Evaluation ou Visite de chantier </t>
  </si>
  <si>
    <t>B308</t>
  </si>
  <si>
    <t>Dessin technique</t>
  </si>
  <si>
    <t>Programmation</t>
  </si>
  <si>
    <t>OSMANI</t>
  </si>
  <si>
    <t>RAHMANI</t>
  </si>
  <si>
    <t>GHANIMA</t>
  </si>
  <si>
    <t>KOURDACHE</t>
  </si>
  <si>
    <t>Thermodynamique / Physique 2</t>
  </si>
  <si>
    <t>TP</t>
  </si>
  <si>
    <t>Méthodes numériques</t>
  </si>
  <si>
    <t>Mécanique des sols</t>
  </si>
  <si>
    <t>MALAB</t>
  </si>
  <si>
    <t xml:space="preserve">MN </t>
  </si>
  <si>
    <t>GOUFI</t>
  </si>
  <si>
    <t>Matériaux de construction</t>
  </si>
  <si>
    <t>BEKHTI</t>
  </si>
  <si>
    <t>BOUHACINA</t>
  </si>
  <si>
    <t>DJELLOULI</t>
  </si>
  <si>
    <t>GHOMARI</t>
  </si>
  <si>
    <t>MEKSI</t>
  </si>
  <si>
    <t>BOUKHARI</t>
  </si>
  <si>
    <t>SEGUINI</t>
  </si>
  <si>
    <t>OUADI</t>
  </si>
  <si>
    <t>AQUA 2</t>
  </si>
  <si>
    <t>J13</t>
  </si>
  <si>
    <t>MALLEM</t>
  </si>
  <si>
    <t>DAO</t>
  </si>
  <si>
    <t>SAAD</t>
  </si>
  <si>
    <t>K10</t>
  </si>
  <si>
    <t>MEKKI</t>
  </si>
  <si>
    <t>Métré et Estimation des prix</t>
  </si>
  <si>
    <t>Voiries et Réseaux Divers</t>
  </si>
  <si>
    <t>FOG</t>
  </si>
  <si>
    <t>Fondations et ouvrages Géotechniques</t>
  </si>
  <si>
    <t>BENGRAA</t>
  </si>
  <si>
    <t>BOUDRAA</t>
  </si>
  <si>
    <t>SEBBAGH</t>
  </si>
  <si>
    <t>BA</t>
  </si>
  <si>
    <t>Calcul des Structures</t>
  </si>
  <si>
    <t>SEBSADJI</t>
  </si>
  <si>
    <t>CS</t>
  </si>
  <si>
    <t>CM</t>
  </si>
  <si>
    <t>MENDLI</t>
  </si>
  <si>
    <t>ZOUTAT</t>
  </si>
  <si>
    <t>CAO</t>
  </si>
  <si>
    <t>PFC</t>
  </si>
  <si>
    <t>BOUROKBA</t>
  </si>
  <si>
    <t>Béton armé 2</t>
  </si>
  <si>
    <t>Organisation des chantiers</t>
  </si>
  <si>
    <t>Constructions Métalliques</t>
  </si>
  <si>
    <t>ABIDELAH</t>
  </si>
  <si>
    <t>DJELLOUL</t>
  </si>
  <si>
    <t>ROUIBI</t>
  </si>
  <si>
    <t>AATTACHE</t>
  </si>
  <si>
    <t>BELMOKADEM</t>
  </si>
  <si>
    <t>ZAIRI</t>
  </si>
  <si>
    <t>BAKOURA</t>
  </si>
  <si>
    <t>GUEZOULI</t>
  </si>
  <si>
    <t>DJEBBAR</t>
  </si>
  <si>
    <t>Résistance des matériaux 2</t>
  </si>
  <si>
    <t>HAMANE</t>
  </si>
  <si>
    <t>RDM  2</t>
  </si>
  <si>
    <t>Mécanique des Sols 1</t>
  </si>
  <si>
    <t>MDS  1</t>
  </si>
  <si>
    <t>ZINAI</t>
  </si>
  <si>
    <t>Hydraulique générale</t>
  </si>
  <si>
    <t>MN</t>
  </si>
  <si>
    <t>BA  1</t>
  </si>
  <si>
    <t>TOPO</t>
  </si>
  <si>
    <t>TABET AOUL</t>
  </si>
  <si>
    <t>VRD</t>
  </si>
  <si>
    <t>CM3</t>
  </si>
  <si>
    <t>Charpente Métallique 3</t>
  </si>
  <si>
    <t>Transfert Thermique</t>
  </si>
  <si>
    <t>MAHI</t>
  </si>
  <si>
    <t>Entrepreneuriat et management d’entreprise</t>
  </si>
  <si>
    <t>DAO 3</t>
  </si>
  <si>
    <t>MDS3</t>
  </si>
  <si>
    <t>Mécanique des sols 3</t>
  </si>
  <si>
    <t>MDS 3</t>
  </si>
  <si>
    <t>Béton Armé 2</t>
  </si>
  <si>
    <t>Mécanique des sols 2</t>
  </si>
  <si>
    <t>Hydraulique 2</t>
  </si>
  <si>
    <t>Entrepreneuriat et management d'entreprise</t>
  </si>
  <si>
    <t>BOUMEDIENE</t>
  </si>
  <si>
    <t>Topographie 2</t>
  </si>
  <si>
    <t>Matériaux de Construction 2</t>
  </si>
  <si>
    <t>DAO 1</t>
  </si>
  <si>
    <t>ROUTE 2</t>
  </si>
  <si>
    <t>Projet de Fin de Cycle</t>
  </si>
  <si>
    <t>Ponts</t>
  </si>
  <si>
    <t xml:space="preserve">Matériaux routiers </t>
  </si>
  <si>
    <t>RAHAL</t>
  </si>
  <si>
    <t xml:space="preserve">Fondations et ouvrages en terre </t>
  </si>
  <si>
    <t>Dimanche</t>
  </si>
  <si>
    <t>Lundi</t>
  </si>
  <si>
    <t>Mardi</t>
  </si>
  <si>
    <t>Mercredi</t>
  </si>
  <si>
    <t>Jeudi</t>
  </si>
  <si>
    <t>جامعة العلوم والتكنولوجيا محمد بوضياف (وهران)</t>
  </si>
  <si>
    <t>Université des sciences et de la technologie d'Oran</t>
  </si>
  <si>
    <t>كلية الهندسة المعمارية و الهندسة المدنية</t>
  </si>
  <si>
    <t xml:space="preserve"> Faculté d'Architecture et de Génie Civil</t>
  </si>
  <si>
    <t>قسم الهندسة المدنية</t>
  </si>
  <si>
    <t>Première Année Cycle Ingénieur TM Génie Civil</t>
  </si>
  <si>
    <t>Département de Génie Civil</t>
  </si>
  <si>
    <t xml:space="preserve">EMPLOIS DU TEMPS </t>
  </si>
  <si>
    <t>1 ING</t>
  </si>
  <si>
    <t>PAUSE</t>
  </si>
  <si>
    <t>2 ING</t>
  </si>
  <si>
    <t>3 ING ST</t>
  </si>
  <si>
    <t>3 ING TM</t>
  </si>
  <si>
    <t>L2 GC</t>
  </si>
  <si>
    <t>L3 GC</t>
  </si>
  <si>
    <t>L3 TP</t>
  </si>
  <si>
    <t>M1 STR</t>
  </si>
  <si>
    <t>M1CMM</t>
  </si>
  <si>
    <t>M1 VOA</t>
  </si>
  <si>
    <t>M1 GEO</t>
  </si>
  <si>
    <t>M1 EH</t>
  </si>
  <si>
    <t>M1 TP</t>
  </si>
  <si>
    <t>A.H. KHETIR</t>
  </si>
  <si>
    <t>A.W. KHATIR</t>
  </si>
  <si>
    <t>Charpente métallique 1</t>
  </si>
  <si>
    <t>Bloc L</t>
  </si>
  <si>
    <t>Deuxième Année Cycle Ingénieur TM Génie Civil</t>
  </si>
  <si>
    <t>Z. BOUNOUARA</t>
  </si>
  <si>
    <t>Béton Armé 1</t>
  </si>
  <si>
    <t>Troisième Année Cycle Ingénieur TM Génie Civil</t>
  </si>
  <si>
    <t>J1</t>
  </si>
  <si>
    <t>B201</t>
  </si>
  <si>
    <t>Troisième Année Cycle Ingénieur ST Génie Civil</t>
  </si>
  <si>
    <t>Deuxième Année Licence Génie Civil</t>
  </si>
  <si>
    <t>(L2 GC)</t>
  </si>
  <si>
    <t>(L3 GC)</t>
  </si>
  <si>
    <t>Troisième Année Licence Génie Civil</t>
  </si>
  <si>
    <t>Béton  Armé  &amp;  Précontraint</t>
  </si>
  <si>
    <t>(L3 TP)</t>
  </si>
  <si>
    <t>A. BENAISSA</t>
  </si>
  <si>
    <t>I. BENAISSA</t>
  </si>
  <si>
    <t>BADID</t>
  </si>
  <si>
    <t>BELKHEIR</t>
  </si>
  <si>
    <t>BOUABDALLAH</t>
  </si>
  <si>
    <t>BOUKEZZI</t>
  </si>
  <si>
    <t>DOUAH</t>
  </si>
  <si>
    <t>ELAHMED</t>
  </si>
  <si>
    <t>HACHICHI</t>
  </si>
  <si>
    <t>HADJADJ</t>
  </si>
  <si>
    <t>HAOUACHINE</t>
  </si>
  <si>
    <t>MAAMAR</t>
  </si>
  <si>
    <t>MESSAOUDI</t>
  </si>
  <si>
    <t>MOKHTARI</t>
  </si>
  <si>
    <t>NEDJAR</t>
  </si>
  <si>
    <t>SIFODIL</t>
  </si>
  <si>
    <t>TERRAH</t>
  </si>
  <si>
    <t>GOUAL</t>
  </si>
  <si>
    <t>BOUCHLAGHEM</t>
  </si>
  <si>
    <t>Stage dans un milieu Industriel 1</t>
  </si>
  <si>
    <t xml:space="preserve">TP </t>
  </si>
  <si>
    <t>B211</t>
  </si>
  <si>
    <t xml:space="preserve">Climatisation et conditionnement de l’air </t>
  </si>
  <si>
    <t>Régulation de systèmes</t>
  </si>
  <si>
    <t>Installations électriques 1</t>
  </si>
  <si>
    <t>Elasticité</t>
  </si>
  <si>
    <t>K4</t>
  </si>
  <si>
    <t>B209</t>
  </si>
  <si>
    <t>BESSAIM</t>
  </si>
  <si>
    <t>Constructions métalliques</t>
  </si>
  <si>
    <t>Projet routes</t>
  </si>
  <si>
    <t>Méthodes des éléments finis</t>
  </si>
  <si>
    <t>Béton Précontraint</t>
  </si>
  <si>
    <t xml:space="preserve">Dimensionnement des Ponts 2 </t>
  </si>
  <si>
    <t xml:space="preserve">S I G </t>
  </si>
  <si>
    <t>Théorie de la Plasticité</t>
  </si>
  <si>
    <t>K5</t>
  </si>
  <si>
    <t>DDS</t>
  </si>
  <si>
    <t>Projet constructions métalliques</t>
  </si>
  <si>
    <t>Fondations et soutènements</t>
  </si>
  <si>
    <t>Neige et vent</t>
  </si>
  <si>
    <t>Structures métalliques 2</t>
  </si>
  <si>
    <t>DDS 2</t>
  </si>
  <si>
    <t xml:space="preserve">Projet en construction métallique </t>
  </si>
  <si>
    <t>Plasticité et endommagement</t>
  </si>
  <si>
    <t>Géostatistique</t>
  </si>
  <si>
    <t>Méthode des éléments finis</t>
  </si>
  <si>
    <t>Rhéologie des sols</t>
  </si>
  <si>
    <t>Dynamique des sols</t>
  </si>
  <si>
    <t>Essais géotechniques 2</t>
  </si>
  <si>
    <t>Barrages en terre</t>
  </si>
  <si>
    <t>PONT 2</t>
  </si>
  <si>
    <t>FABLAB/ Prototypage 2</t>
  </si>
  <si>
    <t>Infrastructures routières 2</t>
  </si>
  <si>
    <t>Entretien et réparation des routes et aérodromes</t>
  </si>
  <si>
    <t>Fondations profondes</t>
  </si>
  <si>
    <t>Visite de chantier / Conférences</t>
  </si>
  <si>
    <t>Topographie, modélisation numérique du terrain</t>
  </si>
  <si>
    <t>S16</t>
  </si>
  <si>
    <t>S17</t>
  </si>
  <si>
    <t>S18</t>
  </si>
  <si>
    <t>S19</t>
  </si>
  <si>
    <t>B104</t>
  </si>
  <si>
    <t>B106</t>
  </si>
  <si>
    <t>B108</t>
  </si>
  <si>
    <t>B110</t>
  </si>
  <si>
    <t>B112</t>
  </si>
  <si>
    <t>B203</t>
  </si>
  <si>
    <t>B205</t>
  </si>
  <si>
    <t>B207</t>
  </si>
  <si>
    <t>L2</t>
  </si>
  <si>
    <t>Chauffage</t>
  </si>
  <si>
    <t xml:space="preserve">Simulation et modélisation  </t>
  </si>
  <si>
    <t>B306</t>
  </si>
  <si>
    <t>Capteur et métrologie</t>
  </si>
  <si>
    <t>Ventilation</t>
  </si>
  <si>
    <t>B302</t>
  </si>
  <si>
    <t>AQUA</t>
  </si>
  <si>
    <t>B304</t>
  </si>
  <si>
    <t>(1 ING TM)</t>
  </si>
  <si>
    <t>(2 ING TM)</t>
  </si>
  <si>
    <t>(3 ING TM)</t>
  </si>
  <si>
    <t>(3 ING ST)</t>
  </si>
  <si>
    <t xml:space="preserve">Systèmes d’Information Géographique </t>
  </si>
  <si>
    <t>(M1 STR)</t>
  </si>
  <si>
    <t>(M1 CMM)</t>
  </si>
  <si>
    <t>Première Année Master Construction Métalliques et Mixtes</t>
  </si>
  <si>
    <t>Première Année Master Voies et Ouvrages D'Art</t>
  </si>
  <si>
    <t>(M1 VOA)</t>
  </si>
  <si>
    <t>Première Année Master Géotechnique</t>
  </si>
  <si>
    <t>(M1 GEO)</t>
  </si>
  <si>
    <t>Climatisation</t>
  </si>
  <si>
    <t>HAMOU</t>
  </si>
  <si>
    <t>(M1 EH)</t>
  </si>
  <si>
    <t>(M1 TP)</t>
  </si>
  <si>
    <t>Amphi 4</t>
  </si>
  <si>
    <t>Amphi D</t>
  </si>
  <si>
    <t>Amphi C</t>
  </si>
  <si>
    <t>Techniques d'information</t>
  </si>
  <si>
    <t>PHYSIQUE 2</t>
  </si>
  <si>
    <t>Hydraulique Appliqué</t>
  </si>
  <si>
    <t xml:space="preserve">Ethique, déontologie et propriété intellectuelle </t>
  </si>
  <si>
    <t>TOPOGRAPHIE</t>
  </si>
  <si>
    <t>ACHOURI</t>
  </si>
  <si>
    <t>B208</t>
  </si>
  <si>
    <t>B204</t>
  </si>
  <si>
    <t>K3</t>
  </si>
  <si>
    <t>B102</t>
  </si>
  <si>
    <t>B206</t>
  </si>
  <si>
    <t>K12</t>
  </si>
  <si>
    <t>TP'</t>
  </si>
  <si>
    <t>Cours'</t>
  </si>
  <si>
    <t>Projet de Béton Armé</t>
  </si>
  <si>
    <t>Troisième Année Licence Travaux PuBlics</t>
  </si>
  <si>
    <t>Structures en  Béton armé 2</t>
  </si>
  <si>
    <t>Structures mixtes acier Béton 2</t>
  </si>
  <si>
    <t>RéhaBilitation énergétique</t>
  </si>
  <si>
    <t xml:space="preserve"> TP Dessin pour l’haBitat</t>
  </si>
  <si>
    <t>Matériaux: Béton, liants hydrocarBonés,</t>
  </si>
  <si>
    <t>GUENANOU</t>
  </si>
  <si>
    <t>MATARI</t>
  </si>
  <si>
    <t>k3</t>
  </si>
  <si>
    <t>Eléments d'IA appliquée</t>
  </si>
  <si>
    <t>Algébre 2</t>
  </si>
  <si>
    <t>Quatriéme Année Cycle Ingénieur ST Génie Civil</t>
  </si>
  <si>
    <t>Equipement de Bâtiment</t>
  </si>
  <si>
    <t>Structure en CM 1</t>
  </si>
  <si>
    <t>Management des Projets et Planification</t>
  </si>
  <si>
    <t>Respect des normes et règles
d'éthique et d'intégrité
constructions</t>
  </si>
  <si>
    <t>Structure en BA 2
constructions</t>
  </si>
  <si>
    <t>MMC 2</t>
  </si>
  <si>
    <t>COURS</t>
  </si>
  <si>
    <t>Charpentes Métallique 2</t>
  </si>
  <si>
    <t>Calcul des éléments mixtes</t>
  </si>
  <si>
    <t>Charpente Métallique 5</t>
  </si>
  <si>
    <t>B107</t>
  </si>
  <si>
    <t>CM5</t>
  </si>
  <si>
    <t>CEM</t>
  </si>
  <si>
    <t>Code des Marchés Publics</t>
  </si>
  <si>
    <t>Calcul de renforcement des
structures</t>
  </si>
  <si>
    <t>DJELOULI</t>
  </si>
  <si>
    <t>Calcul de renforcement  des structures</t>
  </si>
  <si>
    <t xml:space="preserve">Méthode des éléments finis </t>
  </si>
  <si>
    <t>Calcul Béton Armé 4</t>
  </si>
  <si>
    <t xml:space="preserve">Cours </t>
  </si>
  <si>
    <t>Logiciel libres et open sources</t>
  </si>
  <si>
    <t>BOUALLA</t>
  </si>
  <si>
    <t>Techniques de L'Information et de la Communucation</t>
  </si>
  <si>
    <t>TIC</t>
  </si>
  <si>
    <t>Analyse complexe</t>
  </si>
  <si>
    <t>Analyse  2</t>
  </si>
  <si>
    <t>BENZELMAT</t>
  </si>
  <si>
    <t>Entrepreneuriat et startup</t>
  </si>
  <si>
    <t>Notions sur les
infrastructures
aéroportuaires</t>
  </si>
  <si>
    <t xml:space="preserve">Mécanique des solides déformables </t>
  </si>
  <si>
    <t>Normes et règlementations</t>
  </si>
  <si>
    <t xml:space="preserve"> Géologie</t>
  </si>
  <si>
    <t>ATELIER</t>
  </si>
  <si>
    <t>4 ING TM</t>
  </si>
  <si>
    <t>4 ING ST</t>
  </si>
  <si>
    <t>A. MEKKI</t>
  </si>
  <si>
    <t>B09</t>
  </si>
  <si>
    <t>G5/G6</t>
  </si>
  <si>
    <t>G6/G5</t>
  </si>
  <si>
    <t>G1/G2</t>
  </si>
  <si>
    <t>G2/G1</t>
  </si>
  <si>
    <t>G3/G4</t>
  </si>
  <si>
    <t>G4/G3</t>
  </si>
  <si>
    <t>enseignant</t>
  </si>
  <si>
    <t>Semestre 2 // Année Universitaire 2025 - 2026</t>
  </si>
  <si>
    <t>Première Année Master Structures</t>
  </si>
  <si>
    <t>Première Année Master Equipement de l'Habitat</t>
  </si>
  <si>
    <t>Première Année Master Travaux Publics</t>
  </si>
  <si>
    <t>Semestre 6 // Année Universitaire 2025 - 2026</t>
  </si>
  <si>
    <t>Semestre 4 // Année Universitaire 2025 - 2026</t>
  </si>
  <si>
    <t>Quatriéme Année Cycle Ingénieur TM Génie Civil</t>
  </si>
  <si>
    <t>Semestre 8 // Année Universitaire 2025 - 2026</t>
  </si>
  <si>
    <t>MEF</t>
  </si>
  <si>
    <t>MALDJI</t>
  </si>
  <si>
    <t>BELBACHIR</t>
  </si>
  <si>
    <t>BEGHDADLI</t>
  </si>
  <si>
    <t>AOUDJ</t>
  </si>
  <si>
    <t>l</t>
  </si>
  <si>
    <t>KHALDI</t>
  </si>
  <si>
    <t>Respect des normes et règles d'éthique et d'intégrité
constructions</t>
  </si>
  <si>
    <t>BENSALAH</t>
  </si>
  <si>
    <t>Eléments de l’IA appliquée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</si>
</sst>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h:mm;@"/>
  </numFmts>
  <fonts count="56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sz val="9"/>
      <color rgb="FFFF0000"/>
      <name val="Calibri"/>
      <family val="2"/>
    </font>
    <font>
      <sz val="9"/>
      <color theme="0"/>
      <name val="Calibri"/>
      <family val="2"/>
    </font>
    <font>
      <b/>
      <sz val="14"/>
      <color rgb="FF0070C0"/>
      <name val="Times New Roman"/>
      <family val="1"/>
    </font>
    <font>
      <b/>
      <sz val="36"/>
      <color rgb="FF0070C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9"/>
      <color rgb="FFFF0000"/>
      <name val="Calibri"/>
      <family val="2"/>
    </font>
    <font>
      <b/>
      <sz val="12"/>
      <color theme="1"/>
      <name val="Aptos Narrow"/>
      <family val="2"/>
      <scheme val="minor"/>
    </font>
    <font>
      <b/>
      <sz val="9"/>
      <color theme="1"/>
      <name val="Calibri"/>
      <family val="2"/>
    </font>
    <font>
      <b/>
      <sz val="9"/>
      <name val="Calibri"/>
      <family val="2"/>
    </font>
    <font>
      <b/>
      <sz val="18"/>
      <color rgb="FF00B0F0"/>
      <name val="Calibri"/>
      <family val="2"/>
    </font>
    <font>
      <b/>
      <sz val="16"/>
      <color rgb="FF00B0F0"/>
      <name val="Calibri"/>
      <family val="2"/>
    </font>
    <font>
      <sz val="10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sz val="10"/>
      <color rgb="FFFF0000"/>
      <name val="Calibri"/>
      <family val="2"/>
    </font>
    <font>
      <b/>
      <sz val="10"/>
      <color rgb="FF0070C0"/>
      <name val="Times New Roman"/>
      <family val="1"/>
    </font>
    <font>
      <b/>
      <sz val="10"/>
      <color theme="1"/>
      <name val="Calibri"/>
      <family val="2"/>
    </font>
    <font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  <font>
      <b/>
      <sz val="16"/>
      <color theme="1"/>
      <name val="Calibri"/>
      <family val="2"/>
    </font>
    <font>
      <b/>
      <sz val="16"/>
      <color rgb="FFFF0000"/>
      <name val="Calibri"/>
      <family val="2"/>
    </font>
    <font>
      <b/>
      <sz val="11"/>
      <color rgb="FFFF0000"/>
      <name val="Calibri"/>
      <family val="2"/>
    </font>
    <font>
      <b/>
      <sz val="20"/>
      <color rgb="FF00B0F0"/>
      <name val="Calibri"/>
      <family val="2"/>
    </font>
    <font>
      <b/>
      <sz val="22"/>
      <color rgb="FF00B0F0"/>
      <name val="Calibri"/>
      <family val="2"/>
    </font>
    <font>
      <b/>
      <sz val="24"/>
      <color rgb="FF00B0F0"/>
      <name val="Calibri"/>
      <family val="2"/>
    </font>
    <font>
      <b/>
      <sz val="17"/>
      <color rgb="FF00B0F0"/>
      <name val="Calibri"/>
      <family val="2"/>
    </font>
    <font>
      <b/>
      <sz val="12"/>
      <color rgb="FF00B050"/>
      <name val="Calibri"/>
      <family val="2"/>
    </font>
    <font>
      <b/>
      <i/>
      <sz val="12"/>
      <color rgb="FF00B050"/>
      <name val="Calibri"/>
      <family val="2"/>
    </font>
    <font>
      <b/>
      <i/>
      <sz val="10"/>
      <color rgb="FF00B050"/>
      <name val="Calibri"/>
      <family val="2"/>
    </font>
    <font>
      <b/>
      <i/>
      <sz val="14"/>
      <color rgb="FF00B050"/>
      <name val="Calibri"/>
      <family val="2"/>
    </font>
    <font>
      <i/>
      <sz val="9"/>
      <color rgb="FF00B050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2"/>
      <color theme="0"/>
      <name val="Calibri"/>
      <family val="2"/>
    </font>
    <font>
      <sz val="12"/>
      <color rgb="FF00B0F0"/>
      <name val="Calibri"/>
      <family val="2"/>
    </font>
    <font>
      <b/>
      <sz val="18"/>
      <color rgb="FF0070C0"/>
      <name val="Times New Roman"/>
      <family val="1"/>
    </font>
    <font>
      <b/>
      <sz val="18"/>
      <color rgb="FFFF0000"/>
      <name val="Times New Roman"/>
      <family val="1"/>
    </font>
    <font>
      <b/>
      <sz val="12"/>
      <color rgb="FF00B0F0"/>
      <name val="Calibri"/>
      <family val="2"/>
    </font>
    <font>
      <b/>
      <sz val="20"/>
      <color theme="3" tint="0.499984740745262"/>
      <name val="Calibri"/>
      <family val="2"/>
    </font>
    <font>
      <b/>
      <sz val="12"/>
      <color theme="0"/>
      <name val="Calibri"/>
      <family val="2"/>
    </font>
  </fonts>
  <fills count="4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80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6" fillId="0" borderId="12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20" fontId="9" fillId="0" borderId="0" xfId="0" applyNumberFormat="1" applyFont="1" applyAlignment="1">
      <alignment wrapText="1"/>
    </xf>
    <xf numFmtId="0" fontId="9" fillId="0" borderId="0" xfId="0" applyFont="1" applyAlignment="1">
      <alignment horizontal="centerContinuous" wrapText="1"/>
    </xf>
    <xf numFmtId="0" fontId="5" fillId="0" borderId="0" xfId="0" applyFont="1" applyAlignment="1">
      <alignment wrapText="1"/>
    </xf>
    <xf numFmtId="0" fontId="10" fillId="3" borderId="0" xfId="0" applyFont="1" applyFill="1" applyAlignment="1" applyProtection="1">
      <alignment horizontal="center" vertical="center"/>
      <protection hidden="1"/>
    </xf>
    <xf numFmtId="164" fontId="10" fillId="3" borderId="0" xfId="0" applyNumberFormat="1" applyFont="1" applyFill="1" applyAlignment="1" applyProtection="1">
      <alignment horizontal="center" vertical="center"/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left" vertical="center"/>
      <protection hidden="1"/>
    </xf>
    <xf numFmtId="0" fontId="12" fillId="3" borderId="7" xfId="0" applyFont="1" applyFill="1" applyBorder="1" applyAlignment="1" applyProtection="1">
      <alignment horizontal="left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12" fillId="3" borderId="0" xfId="0" applyFont="1" applyFill="1" applyAlignment="1" applyProtection="1">
      <alignment horizontal="left" vertical="center"/>
      <protection hidden="1"/>
    </xf>
    <xf numFmtId="0" fontId="3" fillId="3" borderId="5" xfId="0" applyFont="1" applyFill="1" applyBorder="1" applyAlignment="1" applyProtection="1">
      <alignment horizontal="left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left" vertical="center"/>
      <protection hidden="1"/>
    </xf>
    <xf numFmtId="0" fontId="12" fillId="3" borderId="5" xfId="0" applyFont="1" applyFill="1" applyBorder="1" applyAlignment="1" applyProtection="1">
      <alignment horizontal="center" vertical="center"/>
      <protection hidden="1"/>
    </xf>
    <xf numFmtId="164" fontId="11" fillId="3" borderId="0" xfId="0" applyNumberFormat="1" applyFont="1" applyFill="1" applyAlignment="1" applyProtection="1">
      <alignment horizontal="center" vertical="center"/>
      <protection hidden="1"/>
    </xf>
    <xf numFmtId="164" fontId="10" fillId="3" borderId="0" xfId="0" applyNumberFormat="1" applyFont="1" applyFill="1" applyAlignment="1" applyProtection="1">
      <alignment horizontal="left" vertical="center"/>
      <protection hidden="1"/>
    </xf>
    <xf numFmtId="0" fontId="12" fillId="3" borderId="6" xfId="0" applyFont="1" applyFill="1" applyBorder="1" applyAlignment="1" applyProtection="1">
      <alignment horizontal="left" vertical="center"/>
      <protection hidden="1"/>
    </xf>
    <xf numFmtId="0" fontId="12" fillId="3" borderId="5" xfId="0" applyFont="1" applyFill="1" applyBorder="1" applyAlignment="1" applyProtection="1">
      <alignment horizontal="left" vertical="center"/>
      <protection hidden="1"/>
    </xf>
    <xf numFmtId="0" fontId="13" fillId="3" borderId="0" xfId="0" applyFont="1" applyFill="1" applyAlignment="1" applyProtection="1">
      <alignment horizontal="center" vertical="center"/>
      <protection hidden="1"/>
    </xf>
    <xf numFmtId="164" fontId="13" fillId="3" borderId="0" xfId="0" applyNumberFormat="1" applyFont="1" applyFill="1" applyAlignment="1" applyProtection="1">
      <alignment horizontal="left" vertical="center"/>
      <protection hidden="1"/>
    </xf>
    <xf numFmtId="164" fontId="13" fillId="3" borderId="0" xfId="0" applyNumberFormat="1" applyFont="1" applyFill="1" applyAlignment="1" applyProtection="1">
      <alignment horizontal="center" vertical="center"/>
      <protection hidden="1"/>
    </xf>
    <xf numFmtId="164" fontId="14" fillId="3" borderId="0" xfId="0" applyNumberFormat="1" applyFont="1" applyFill="1" applyAlignment="1" applyProtection="1">
      <alignment horizontal="center" vertical="center"/>
      <protection hidden="1"/>
    </xf>
    <xf numFmtId="0" fontId="3" fillId="0" borderId="0" xfId="0" applyFont="1" applyAlignment="1">
      <alignment wrapText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vertical="center"/>
      <protection hidden="1"/>
    </xf>
    <xf numFmtId="0" fontId="5" fillId="0" borderId="0" xfId="0" applyFont="1"/>
    <xf numFmtId="0" fontId="4" fillId="0" borderId="0" xfId="0" applyFont="1" applyAlignment="1" applyProtection="1">
      <alignment horizontal="center" vertical="center"/>
      <protection hidden="1"/>
    </xf>
    <xf numFmtId="164" fontId="16" fillId="3" borderId="0" xfId="0" applyNumberFormat="1" applyFont="1" applyFill="1" applyAlignment="1" applyProtection="1">
      <alignment horizontal="centerContinuous" vertical="center"/>
      <protection hidden="1"/>
    </xf>
    <xf numFmtId="164" fontId="12" fillId="3" borderId="0" xfId="0" applyNumberFormat="1" applyFont="1" applyFill="1" applyAlignment="1" applyProtection="1">
      <alignment horizontal="center" vertical="center"/>
      <protection hidden="1"/>
    </xf>
    <xf numFmtId="0" fontId="12" fillId="3" borderId="10" xfId="0" applyFont="1" applyFill="1" applyBorder="1" applyAlignment="1" applyProtection="1">
      <alignment horizontal="left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4" fillId="0" borderId="0" xfId="0" applyFont="1"/>
    <xf numFmtId="0" fontId="4" fillId="0" borderId="0" xfId="0" applyFont="1" applyAlignment="1">
      <alignment wrapText="1"/>
    </xf>
    <xf numFmtId="0" fontId="3" fillId="0" borderId="0" xfId="0" applyFont="1"/>
    <xf numFmtId="20" fontId="9" fillId="0" borderId="0" xfId="0" applyNumberFormat="1" applyFont="1" applyAlignment="1">
      <alignment horizontal="centerContinuous" wrapText="1"/>
    </xf>
    <xf numFmtId="0" fontId="2" fillId="0" borderId="0" xfId="0" applyFont="1" applyAlignment="1">
      <alignment horizontal="center"/>
    </xf>
    <xf numFmtId="0" fontId="0" fillId="0" borderId="0" xfId="0" applyAlignment="1" applyProtection="1">
      <alignment vertical="center"/>
      <protection hidden="1"/>
    </xf>
    <xf numFmtId="0" fontId="18" fillId="0" borderId="0" xfId="0" applyFont="1" applyAlignment="1" applyProtection="1">
      <alignment vertical="center"/>
      <protection hidden="1"/>
    </xf>
    <xf numFmtId="0" fontId="17" fillId="0" borderId="0" xfId="0" applyFont="1" applyAlignment="1" applyProtection="1">
      <alignment vertical="center"/>
      <protection hidden="1"/>
    </xf>
    <xf numFmtId="164" fontId="17" fillId="0" borderId="0" xfId="0" applyNumberFormat="1" applyFont="1" applyAlignment="1" applyProtection="1">
      <alignment horizontal="centerContinuous" vertical="center"/>
      <protection hidden="1"/>
    </xf>
    <xf numFmtId="0" fontId="17" fillId="0" borderId="0" xfId="0" applyFont="1" applyAlignment="1" applyProtection="1">
      <alignment horizontal="center" vertical="center"/>
      <protection hidden="1"/>
    </xf>
    <xf numFmtId="164" fontId="17" fillId="0" borderId="0" xfId="0" applyNumberFormat="1" applyFont="1" applyAlignment="1" applyProtection="1">
      <alignment vertical="center"/>
      <protection hidden="1"/>
    </xf>
    <xf numFmtId="164" fontId="17" fillId="0" borderId="0" xfId="0" applyNumberFormat="1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vertical="center" wrapText="1"/>
      <protection hidden="1"/>
    </xf>
    <xf numFmtId="0" fontId="25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vertical="center" wrapText="1"/>
    </xf>
    <xf numFmtId="0" fontId="29" fillId="0" borderId="12" xfId="0" applyFont="1" applyBorder="1" applyAlignment="1">
      <alignment vertical="center" wrapText="1"/>
    </xf>
    <xf numFmtId="0" fontId="26" fillId="0" borderId="0" xfId="0" applyFont="1" applyAlignment="1" applyProtection="1">
      <alignment vertical="center"/>
      <protection hidden="1"/>
    </xf>
    <xf numFmtId="0" fontId="30" fillId="0" borderId="0" xfId="0" applyFont="1" applyAlignment="1" applyProtection="1">
      <alignment vertical="center"/>
      <protection hidden="1"/>
    </xf>
    <xf numFmtId="164" fontId="30" fillId="0" borderId="0" xfId="0" applyNumberFormat="1" applyFont="1" applyAlignment="1" applyProtection="1">
      <alignment horizontal="centerContinuous" vertic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164" fontId="30" fillId="0" borderId="0" xfId="0" applyNumberFormat="1" applyFont="1" applyAlignment="1" applyProtection="1">
      <alignment vertical="center"/>
      <protection hidden="1"/>
    </xf>
    <xf numFmtId="164" fontId="30" fillId="0" borderId="0" xfId="0" applyNumberFormat="1" applyFont="1" applyAlignment="1" applyProtection="1">
      <alignment horizontal="center" vertical="center"/>
      <protection hidden="1"/>
    </xf>
    <xf numFmtId="0" fontId="26" fillId="0" borderId="0" xfId="0" applyFont="1" applyAlignment="1" applyProtection="1">
      <alignment vertical="center" wrapText="1"/>
      <protection hidden="1"/>
    </xf>
    <xf numFmtId="0" fontId="20" fillId="0" borderId="0" xfId="0" applyFont="1" applyAlignment="1" applyProtection="1">
      <alignment vertical="center"/>
      <protection hidden="1"/>
    </xf>
    <xf numFmtId="164" fontId="20" fillId="0" borderId="0" xfId="0" applyNumberFormat="1" applyFont="1" applyAlignment="1" applyProtection="1">
      <alignment horizontal="centerContinuous" vertical="center"/>
      <protection hidden="1"/>
    </xf>
    <xf numFmtId="0" fontId="0" fillId="0" borderId="0" xfId="0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centerContinuous" vertical="center"/>
      <protection hidden="1"/>
    </xf>
    <xf numFmtId="0" fontId="2" fillId="0" borderId="14" xfId="0" applyFont="1" applyBorder="1" applyAlignment="1" applyProtection="1">
      <alignment horizontal="centerContinuous" vertical="center"/>
      <protection hidden="1"/>
    </xf>
    <xf numFmtId="0" fontId="2" fillId="0" borderId="15" xfId="0" applyFont="1" applyBorder="1" applyAlignment="1" applyProtection="1">
      <alignment horizontal="centerContinuous" vertical="center"/>
      <protection hidden="1"/>
    </xf>
    <xf numFmtId="0" fontId="2" fillId="0" borderId="3" xfId="0" applyFont="1" applyBorder="1" applyAlignment="1" applyProtection="1">
      <alignment horizontal="centerContinuous"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15" xfId="0" applyFont="1" applyBorder="1" applyAlignment="1" applyProtection="1">
      <alignment vertical="center"/>
      <protection hidden="1"/>
    </xf>
    <xf numFmtId="0" fontId="2" fillId="0" borderId="16" xfId="0" applyFont="1" applyBorder="1" applyAlignment="1" applyProtection="1">
      <alignment vertical="center"/>
      <protection hidden="1"/>
    </xf>
    <xf numFmtId="0" fontId="2" fillId="0" borderId="3" xfId="0" applyFont="1" applyBorder="1" applyAlignment="1" applyProtection="1">
      <alignment vertical="center"/>
      <protection hidden="1"/>
    </xf>
    <xf numFmtId="0" fontId="2" fillId="0" borderId="17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0" borderId="15" xfId="0" applyFont="1" applyBorder="1" applyAlignment="1" applyProtection="1">
      <alignment vertical="center" wrapText="1"/>
      <protection hidden="1"/>
    </xf>
    <xf numFmtId="0" fontId="31" fillId="0" borderId="0" xfId="0" applyFont="1" applyAlignment="1">
      <alignment wrapText="1"/>
    </xf>
    <xf numFmtId="0" fontId="32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4" fillId="0" borderId="0" xfId="0" applyFont="1" applyAlignment="1">
      <alignment wrapText="1"/>
    </xf>
    <xf numFmtId="0" fontId="21" fillId="0" borderId="0" xfId="0" applyFont="1" applyAlignment="1" applyProtection="1">
      <alignment vertical="center"/>
      <protection hidden="1"/>
    </xf>
    <xf numFmtId="164" fontId="21" fillId="0" borderId="0" xfId="0" applyNumberFormat="1" applyFont="1" applyAlignment="1" applyProtection="1">
      <alignment horizontal="centerContinuous" vertical="center"/>
      <protection hidden="1"/>
    </xf>
    <xf numFmtId="0" fontId="21" fillId="0" borderId="0" xfId="0" applyFont="1" applyAlignment="1" applyProtection="1">
      <alignment horizontal="center" vertical="center"/>
      <protection hidden="1"/>
    </xf>
    <xf numFmtId="164" fontId="21" fillId="0" borderId="0" xfId="0" applyNumberFormat="1" applyFont="1" applyAlignment="1" applyProtection="1">
      <alignment vertical="center"/>
      <protection hidden="1"/>
    </xf>
    <xf numFmtId="164" fontId="21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3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horizontal="left"/>
    </xf>
    <xf numFmtId="0" fontId="2" fillId="0" borderId="13" xfId="0" applyFont="1" applyBorder="1" applyAlignment="1" applyProtection="1">
      <alignment horizontal="centerContinuous" vertical="center"/>
      <protection hidden="1"/>
    </xf>
    <xf numFmtId="0" fontId="2" fillId="0" borderId="2" xfId="0" applyFont="1" applyBorder="1" applyAlignment="1" applyProtection="1">
      <alignment horizontal="centerContinuous" vertical="center"/>
      <protection hidden="1"/>
    </xf>
    <xf numFmtId="0" fontId="2" fillId="0" borderId="16" xfId="0" applyFont="1" applyBorder="1" applyAlignment="1" applyProtection="1">
      <alignment horizontal="centerContinuous" vertical="center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center" vertical="center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11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left" vertical="center"/>
      <protection hidden="1"/>
    </xf>
    <xf numFmtId="0" fontId="3" fillId="3" borderId="19" xfId="0" applyFont="1" applyFill="1" applyBorder="1" applyAlignment="1" applyProtection="1">
      <alignment horizontal="left" vertical="center"/>
      <protection hidden="1"/>
    </xf>
    <xf numFmtId="0" fontId="12" fillId="3" borderId="18" xfId="0" applyFont="1" applyFill="1" applyBorder="1" applyAlignment="1" applyProtection="1">
      <alignment horizontal="center" vertical="center"/>
      <protection hidden="1"/>
    </xf>
    <xf numFmtId="0" fontId="12" fillId="3" borderId="19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3" fillId="3" borderId="20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12" fillId="3" borderId="20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left" vertical="center"/>
      <protection hidden="1"/>
    </xf>
    <xf numFmtId="164" fontId="16" fillId="3" borderId="0" xfId="0" applyNumberFormat="1" applyFont="1" applyFill="1" applyAlignment="1" applyProtection="1">
      <alignment horizontal="left" vertical="center"/>
      <protection hidden="1"/>
    </xf>
    <xf numFmtId="164" fontId="12" fillId="3" borderId="0" xfId="0" applyNumberFormat="1" applyFont="1" applyFill="1" applyAlignment="1" applyProtection="1">
      <alignment horizontal="left" vertical="center"/>
      <protection hidden="1"/>
    </xf>
    <xf numFmtId="0" fontId="12" fillId="3" borderId="18" xfId="0" applyFont="1" applyFill="1" applyBorder="1" applyAlignment="1" applyProtection="1">
      <alignment horizontal="left" vertical="center"/>
      <protection hidden="1"/>
    </xf>
    <xf numFmtId="0" fontId="12" fillId="3" borderId="19" xfId="0" applyFont="1" applyFill="1" applyBorder="1" applyAlignment="1" applyProtection="1">
      <alignment horizontal="left" vertical="center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Continuous"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39" fillId="0" borderId="0" xfId="0" applyFont="1" applyAlignment="1" applyProtection="1">
      <alignment vertical="center" wrapText="1"/>
      <protection hidden="1"/>
    </xf>
    <xf numFmtId="0" fontId="39" fillId="0" borderId="15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horizontal="centerContinuous" vertical="center" wrapText="1"/>
      <protection hidden="1"/>
    </xf>
    <xf numFmtId="0" fontId="2" fillId="35" borderId="15" xfId="0" applyFont="1" applyFill="1" applyBorder="1" applyAlignment="1" applyProtection="1">
      <alignment horizontal="center" vertical="center"/>
      <protection hidden="1"/>
    </xf>
    <xf numFmtId="0" fontId="21" fillId="0" borderId="2" xfId="0" applyFont="1" applyBorder="1" applyAlignment="1" applyProtection="1">
      <alignment horizontal="centerContinuous" vertical="center"/>
      <protection hidden="1"/>
    </xf>
    <xf numFmtId="0" fontId="2" fillId="35" borderId="3" xfId="0" applyFont="1" applyFill="1" applyBorder="1" applyAlignment="1" applyProtection="1">
      <alignment horizontal="center" vertical="center"/>
      <protection hidden="1"/>
    </xf>
    <xf numFmtId="0" fontId="2" fillId="35" borderId="17" xfId="0" applyFont="1" applyFill="1" applyBorder="1" applyAlignment="1" applyProtection="1">
      <alignment horizontal="center" vertical="center"/>
      <protection hidden="1"/>
    </xf>
    <xf numFmtId="0" fontId="2" fillId="35" borderId="1" xfId="0" applyFont="1" applyFill="1" applyBorder="1" applyAlignment="1" applyProtection="1">
      <alignment horizontal="center" vertical="center"/>
      <protection hidden="1"/>
    </xf>
    <xf numFmtId="0" fontId="2" fillId="35" borderId="14" xfId="0" applyFont="1" applyFill="1" applyBorder="1" applyAlignment="1" applyProtection="1">
      <alignment horizontal="center" vertical="center"/>
      <protection hidden="1"/>
    </xf>
    <xf numFmtId="0" fontId="2" fillId="7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6" borderId="0" xfId="0" applyFont="1" applyFill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left" vertical="center" wrapText="1"/>
      <protection hidden="1"/>
    </xf>
    <xf numFmtId="0" fontId="5" fillId="0" borderId="0" xfId="0" applyFont="1" applyAlignment="1" applyProtection="1">
      <alignment horizontal="center" vertical="center" wrapText="1"/>
      <protection hidden="1"/>
    </xf>
    <xf numFmtId="0" fontId="2" fillId="7" borderId="0" xfId="0" applyFont="1" applyFill="1" applyAlignment="1" applyProtection="1">
      <alignment horizontal="center" vertical="center" wrapText="1"/>
      <protection hidden="1"/>
    </xf>
    <xf numFmtId="0" fontId="2" fillId="11" borderId="0" xfId="0" applyFont="1" applyFill="1" applyAlignment="1" applyProtection="1">
      <alignment horizontal="left" vertical="center" wrapText="1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left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left" vertical="center" wrapText="1"/>
      <protection hidden="1"/>
    </xf>
    <xf numFmtId="0" fontId="2" fillId="6" borderId="2" xfId="0" applyFont="1" applyFill="1" applyBorder="1" applyAlignment="1" applyProtection="1">
      <alignment horizontal="left" vertical="center" wrapText="1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7" borderId="2" xfId="0" applyFont="1" applyFill="1" applyBorder="1" applyAlignment="1" applyProtection="1">
      <alignment horizontal="center" vertical="center" wrapText="1"/>
      <protection hidden="1"/>
    </xf>
    <xf numFmtId="0" fontId="2" fillId="11" borderId="2" xfId="0" applyFont="1" applyFill="1" applyBorder="1" applyAlignment="1" applyProtection="1">
      <alignment horizontal="left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0" fontId="2" fillId="0" borderId="17" xfId="0" applyFont="1" applyBorder="1" applyAlignment="1" applyProtection="1">
      <alignment horizontal="center" vertical="center" wrapText="1"/>
      <protection hidden="1"/>
    </xf>
    <xf numFmtId="0" fontId="19" fillId="0" borderId="3" xfId="0" applyFont="1" applyBorder="1" applyAlignment="1" applyProtection="1">
      <alignment vertical="center"/>
      <protection hidden="1"/>
    </xf>
    <xf numFmtId="0" fontId="19" fillId="0" borderId="17" xfId="0" applyFont="1" applyBorder="1" applyAlignment="1" applyProtection="1">
      <alignment vertical="center"/>
      <protection hidden="1"/>
    </xf>
    <xf numFmtId="0" fontId="9" fillId="0" borderId="2" xfId="0" applyFont="1" applyBorder="1" applyAlignment="1">
      <alignment horizontal="centerContinuous" wrapText="1"/>
    </xf>
    <xf numFmtId="20" fontId="9" fillId="0" borderId="15" xfId="0" applyNumberFormat="1" applyFont="1" applyBorder="1" applyAlignment="1">
      <alignment horizontal="centerContinuous" wrapText="1"/>
    </xf>
    <xf numFmtId="0" fontId="2" fillId="7" borderId="15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0" fontId="18" fillId="4" borderId="1" xfId="0" applyFont="1" applyFill="1" applyBorder="1" applyAlignment="1" applyProtection="1">
      <alignment horizontal="left" vertical="center"/>
      <protection hidden="1"/>
    </xf>
    <xf numFmtId="0" fontId="13" fillId="4" borderId="1" xfId="0" applyFont="1" applyFill="1" applyBorder="1" applyAlignment="1" applyProtection="1">
      <alignment horizontal="left" vertical="center"/>
      <protection hidden="1"/>
    </xf>
    <xf numFmtId="0" fontId="18" fillId="4" borderId="14" xfId="0" applyFont="1" applyFill="1" applyBorder="1" applyAlignment="1" applyProtection="1">
      <alignment horizontal="left" vertical="center"/>
      <protection hidden="1"/>
    </xf>
    <xf numFmtId="0" fontId="18" fillId="24" borderId="0" xfId="0" applyFont="1" applyFill="1" applyAlignment="1" applyProtection="1">
      <alignment horizontal="left" vertical="center"/>
      <protection hidden="1"/>
    </xf>
    <xf numFmtId="0" fontId="18" fillId="24" borderId="0" xfId="0" applyFont="1" applyFill="1" applyAlignment="1" applyProtection="1">
      <alignment horizontal="left" vertical="center" wrapText="1"/>
      <protection hidden="1"/>
    </xf>
    <xf numFmtId="0" fontId="13" fillId="24" borderId="0" xfId="0" applyFont="1" applyFill="1" applyAlignment="1" applyProtection="1">
      <alignment horizontal="left" vertical="center"/>
      <protection hidden="1"/>
    </xf>
    <xf numFmtId="0" fontId="18" fillId="24" borderId="15" xfId="0" applyFont="1" applyFill="1" applyBorder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/>
      <protection hidden="1"/>
    </xf>
    <xf numFmtId="0" fontId="18" fillId="5" borderId="0" xfId="0" applyFont="1" applyFill="1" applyAlignment="1" applyProtection="1">
      <alignment horizontal="left" vertical="center" wrapText="1"/>
      <protection hidden="1"/>
    </xf>
    <xf numFmtId="0" fontId="13" fillId="5" borderId="0" xfId="0" applyFont="1" applyFill="1" applyAlignment="1" applyProtection="1">
      <alignment horizontal="left" vertical="center"/>
      <protection hidden="1"/>
    </xf>
    <xf numFmtId="0" fontId="18" fillId="5" borderId="15" xfId="0" applyFont="1" applyFill="1" applyBorder="1" applyAlignment="1" applyProtection="1">
      <alignment horizontal="left" vertical="center"/>
      <protection hidden="1"/>
    </xf>
    <xf numFmtId="0" fontId="18" fillId="0" borderId="0" xfId="0" applyFont="1" applyAlignment="1">
      <alignment horizontal="left"/>
    </xf>
    <xf numFmtId="0" fontId="18" fillId="0" borderId="15" xfId="0" applyFont="1" applyBorder="1" applyAlignment="1">
      <alignment horizontal="left"/>
    </xf>
    <xf numFmtId="0" fontId="18" fillId="0" borderId="0" xfId="0" applyFont="1" applyAlignment="1" applyProtection="1">
      <alignment horizontal="left" vertical="center"/>
      <protection hidden="1"/>
    </xf>
    <xf numFmtId="0" fontId="18" fillId="0" borderId="15" xfId="0" applyFont="1" applyBorder="1" applyAlignment="1" applyProtection="1">
      <alignment horizontal="left" vertical="center"/>
      <protection hidden="1"/>
    </xf>
    <xf numFmtId="0" fontId="18" fillId="0" borderId="13" xfId="0" applyFont="1" applyBorder="1" applyAlignment="1" applyProtection="1">
      <alignment horizontal="left" vertical="center"/>
      <protection hidden="1"/>
    </xf>
    <xf numFmtId="0" fontId="18" fillId="0" borderId="1" xfId="0" applyFont="1" applyBorder="1" applyAlignment="1" applyProtection="1">
      <alignment horizontal="left" vertical="center"/>
      <protection hidden="1"/>
    </xf>
    <xf numFmtId="0" fontId="13" fillId="0" borderId="1" xfId="0" applyFont="1" applyBorder="1" applyAlignment="1" applyProtection="1">
      <alignment horizontal="left" vertical="center"/>
      <protection hidden="1"/>
    </xf>
    <xf numFmtId="0" fontId="18" fillId="0" borderId="14" xfId="0" applyFont="1" applyBorder="1" applyAlignment="1" applyProtection="1">
      <alignment horizontal="left" vertical="center"/>
      <protection hidden="1"/>
    </xf>
    <xf numFmtId="0" fontId="18" fillId="20" borderId="0" xfId="0" applyFont="1" applyFill="1" applyAlignment="1" applyProtection="1">
      <alignment horizontal="left" vertical="center"/>
      <protection hidden="1"/>
    </xf>
    <xf numFmtId="0" fontId="13" fillId="20" borderId="0" xfId="0" applyFont="1" applyFill="1" applyAlignment="1" applyProtection="1">
      <alignment horizontal="left" vertical="center"/>
      <protection hidden="1"/>
    </xf>
    <xf numFmtId="0" fontId="18" fillId="20" borderId="15" xfId="0" applyFont="1" applyFill="1" applyBorder="1" applyAlignment="1" applyProtection="1">
      <alignment horizontal="left" vertical="center"/>
      <protection hidden="1"/>
    </xf>
    <xf numFmtId="0" fontId="18" fillId="25" borderId="0" xfId="0" applyFont="1" applyFill="1" applyAlignment="1" applyProtection="1">
      <alignment horizontal="left" vertical="center"/>
      <protection hidden="1"/>
    </xf>
    <xf numFmtId="0" fontId="13" fillId="25" borderId="0" xfId="0" applyFont="1" applyFill="1" applyAlignment="1" applyProtection="1">
      <alignment horizontal="left" vertical="center"/>
      <protection hidden="1"/>
    </xf>
    <xf numFmtId="0" fontId="18" fillId="25" borderId="15" xfId="0" applyFont="1" applyFill="1" applyBorder="1" applyAlignment="1" applyProtection="1">
      <alignment horizontal="left" vertical="center"/>
      <protection hidden="1"/>
    </xf>
    <xf numFmtId="0" fontId="18" fillId="0" borderId="3" xfId="0" applyFont="1" applyBorder="1" applyAlignment="1">
      <alignment horizontal="left"/>
    </xf>
    <xf numFmtId="0" fontId="18" fillId="0" borderId="17" xfId="0" applyFont="1" applyBorder="1" applyAlignment="1">
      <alignment horizontal="left"/>
    </xf>
    <xf numFmtId="0" fontId="18" fillId="31" borderId="0" xfId="0" applyFont="1" applyFill="1" applyAlignment="1" applyProtection="1">
      <alignment horizontal="left" vertical="center"/>
      <protection hidden="1"/>
    </xf>
    <xf numFmtId="0" fontId="18" fillId="31" borderId="0" xfId="0" applyFont="1" applyFill="1" applyAlignment="1" applyProtection="1">
      <alignment horizontal="left" vertical="center" wrapText="1"/>
      <protection hidden="1"/>
    </xf>
    <xf numFmtId="0" fontId="18" fillId="31" borderId="15" xfId="0" applyFont="1" applyFill="1" applyBorder="1" applyAlignment="1" applyProtection="1">
      <alignment horizontal="left" vertical="center"/>
      <protection hidden="1"/>
    </xf>
    <xf numFmtId="0" fontId="18" fillId="10" borderId="13" xfId="0" applyFont="1" applyFill="1" applyBorder="1" applyAlignment="1" applyProtection="1">
      <alignment horizontal="left" vertical="center"/>
      <protection hidden="1"/>
    </xf>
    <xf numFmtId="0" fontId="18" fillId="10" borderId="1" xfId="0" applyFont="1" applyFill="1" applyBorder="1" applyAlignment="1" applyProtection="1">
      <alignment horizontal="left" vertical="center"/>
      <protection hidden="1"/>
    </xf>
    <xf numFmtId="0" fontId="13" fillId="10" borderId="1" xfId="0" applyFont="1" applyFill="1" applyBorder="1" applyAlignment="1" applyProtection="1">
      <alignment horizontal="left" vertical="center"/>
      <protection hidden="1"/>
    </xf>
    <xf numFmtId="0" fontId="18" fillId="10" borderId="14" xfId="0" applyFont="1" applyFill="1" applyBorder="1" applyAlignment="1" applyProtection="1">
      <alignment horizontal="left" vertical="center"/>
      <protection hidden="1"/>
    </xf>
    <xf numFmtId="0" fontId="18" fillId="4" borderId="2" xfId="0" applyFont="1" applyFill="1" applyBorder="1" applyAlignment="1" applyProtection="1">
      <alignment horizontal="left" vertical="center"/>
      <protection hidden="1"/>
    </xf>
    <xf numFmtId="0" fontId="18" fillId="4" borderId="0" xfId="0" applyFont="1" applyFill="1" applyAlignment="1" applyProtection="1">
      <alignment horizontal="left" vertical="center"/>
      <protection hidden="1"/>
    </xf>
    <xf numFmtId="0" fontId="13" fillId="4" borderId="0" xfId="0" applyFont="1" applyFill="1" applyAlignment="1" applyProtection="1">
      <alignment horizontal="left" vertical="center"/>
      <protection hidden="1"/>
    </xf>
    <xf numFmtId="0" fontId="18" fillId="4" borderId="15" xfId="0" applyFont="1" applyFill="1" applyBorder="1" applyAlignment="1" applyProtection="1">
      <alignment horizontal="left" vertical="center"/>
      <protection hidden="1"/>
    </xf>
    <xf numFmtId="0" fontId="18" fillId="0" borderId="2" xfId="0" applyFont="1" applyBorder="1" applyAlignment="1">
      <alignment horizontal="left"/>
    </xf>
    <xf numFmtId="0" fontId="18" fillId="5" borderId="13" xfId="0" applyFont="1" applyFill="1" applyBorder="1" applyAlignment="1" applyProtection="1">
      <alignment horizontal="left" vertical="center"/>
      <protection hidden="1"/>
    </xf>
    <xf numFmtId="0" fontId="18" fillId="5" borderId="1" xfId="0" applyFont="1" applyFill="1" applyBorder="1" applyAlignment="1" applyProtection="1">
      <alignment horizontal="left" vertical="center" wrapText="1"/>
      <protection hidden="1"/>
    </xf>
    <xf numFmtId="0" fontId="13" fillId="5" borderId="1" xfId="0" applyFont="1" applyFill="1" applyBorder="1" applyAlignment="1" applyProtection="1">
      <alignment horizontal="left" vertical="center"/>
      <protection hidden="1"/>
    </xf>
    <xf numFmtId="0" fontId="18" fillId="5" borderId="1" xfId="0" applyFont="1" applyFill="1" applyBorder="1" applyAlignment="1" applyProtection="1">
      <alignment horizontal="left" vertical="center"/>
      <protection hidden="1"/>
    </xf>
    <xf numFmtId="0" fontId="18" fillId="5" borderId="14" xfId="0" applyFont="1" applyFill="1" applyBorder="1" applyAlignment="1" applyProtection="1">
      <alignment horizontal="left" vertical="center"/>
      <protection hidden="1"/>
    </xf>
    <xf numFmtId="0" fontId="18" fillId="13" borderId="1" xfId="0" applyFont="1" applyFill="1" applyBorder="1" applyAlignment="1" applyProtection="1">
      <alignment horizontal="left" vertical="center"/>
      <protection hidden="1"/>
    </xf>
    <xf numFmtId="0" fontId="18" fillId="13" borderId="1" xfId="0" applyFont="1" applyFill="1" applyBorder="1" applyAlignment="1" applyProtection="1">
      <alignment horizontal="left" vertical="center" wrapText="1"/>
      <protection hidden="1"/>
    </xf>
    <xf numFmtId="0" fontId="18" fillId="13" borderId="14" xfId="0" applyFont="1" applyFill="1" applyBorder="1" applyAlignment="1" applyProtection="1">
      <alignment horizontal="left" vertical="center"/>
      <protection hidden="1"/>
    </xf>
    <xf numFmtId="0" fontId="18" fillId="13" borderId="2" xfId="0" applyFont="1" applyFill="1" applyBorder="1" applyAlignment="1" applyProtection="1">
      <alignment horizontal="left" vertical="center"/>
      <protection hidden="1"/>
    </xf>
    <xf numFmtId="0" fontId="18" fillId="13" borderId="0" xfId="0" applyFont="1" applyFill="1" applyAlignment="1" applyProtection="1">
      <alignment horizontal="left" vertical="center" wrapText="1"/>
      <protection hidden="1"/>
    </xf>
    <xf numFmtId="0" fontId="18" fillId="13" borderId="0" xfId="0" applyFont="1" applyFill="1" applyAlignment="1" applyProtection="1">
      <alignment horizontal="left" vertical="center"/>
      <protection hidden="1"/>
    </xf>
    <xf numFmtId="0" fontId="18" fillId="13" borderId="15" xfId="0" applyFont="1" applyFill="1" applyBorder="1" applyAlignment="1" applyProtection="1">
      <alignment horizontal="left" vertical="center"/>
      <protection hidden="1"/>
    </xf>
    <xf numFmtId="0" fontId="13" fillId="0" borderId="0" xfId="0" applyFont="1" applyAlignment="1" applyProtection="1">
      <alignment horizontal="left" vertical="center"/>
      <protection hidden="1"/>
    </xf>
    <xf numFmtId="0" fontId="37" fillId="0" borderId="2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7" fillId="0" borderId="15" xfId="0" applyFont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37" fillId="0" borderId="14" xfId="0" applyFont="1" applyBorder="1" applyAlignment="1">
      <alignment vertical="center"/>
    </xf>
    <xf numFmtId="0" fontId="18" fillId="10" borderId="2" xfId="0" applyFont="1" applyFill="1" applyBorder="1" applyAlignment="1" applyProtection="1">
      <alignment horizontal="left" vertical="center"/>
      <protection hidden="1"/>
    </xf>
    <xf numFmtId="0" fontId="18" fillId="10" borderId="0" xfId="0" applyFont="1" applyFill="1" applyAlignment="1" applyProtection="1">
      <alignment horizontal="left" vertical="center"/>
      <protection hidden="1"/>
    </xf>
    <xf numFmtId="0" fontId="13" fillId="10" borderId="0" xfId="0" applyFont="1" applyFill="1" applyAlignment="1" applyProtection="1">
      <alignment horizontal="left" vertical="center"/>
      <protection hidden="1"/>
    </xf>
    <xf numFmtId="0" fontId="18" fillId="10" borderId="15" xfId="0" applyFont="1" applyFill="1" applyBorder="1" applyAlignment="1" applyProtection="1">
      <alignment horizontal="left" vertical="center"/>
      <protection hidden="1"/>
    </xf>
    <xf numFmtId="0" fontId="37" fillId="0" borderId="2" xfId="0" applyFont="1" applyBorder="1" applyAlignment="1">
      <alignment vertical="center"/>
    </xf>
    <xf numFmtId="0" fontId="37" fillId="0" borderId="0" xfId="0" applyFont="1" applyAlignment="1">
      <alignment vertical="center"/>
    </xf>
    <xf numFmtId="0" fontId="37" fillId="0" borderId="15" xfId="0" applyFont="1" applyBorder="1" applyAlignment="1">
      <alignment vertical="center"/>
    </xf>
    <xf numFmtId="0" fontId="37" fillId="0" borderId="16" xfId="0" applyFont="1" applyBorder="1" applyAlignment="1">
      <alignment vertical="center"/>
    </xf>
    <xf numFmtId="0" fontId="37" fillId="0" borderId="3" xfId="0" applyFont="1" applyBorder="1" applyAlignment="1">
      <alignment vertical="center"/>
    </xf>
    <xf numFmtId="0" fontId="37" fillId="0" borderId="17" xfId="0" applyFont="1" applyBorder="1" applyAlignment="1">
      <alignment vertical="center"/>
    </xf>
    <xf numFmtId="0" fontId="18" fillId="25" borderId="2" xfId="0" applyFont="1" applyFill="1" applyBorder="1" applyAlignment="1" applyProtection="1">
      <alignment horizontal="left" vertical="center"/>
      <protection hidden="1"/>
    </xf>
    <xf numFmtId="0" fontId="18" fillId="20" borderId="2" xfId="0" applyFont="1" applyFill="1" applyBorder="1" applyAlignment="1" applyProtection="1">
      <alignment horizontal="left" vertical="center"/>
      <protection hidden="1"/>
    </xf>
    <xf numFmtId="0" fontId="37" fillId="0" borderId="0" xfId="0" applyFont="1" applyAlignment="1" applyProtection="1">
      <alignment vertical="center"/>
      <protection hidden="1"/>
    </xf>
    <xf numFmtId="0" fontId="37" fillId="0" borderId="15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centerContinuous" vertical="center"/>
      <protection hidden="1"/>
    </xf>
    <xf numFmtId="0" fontId="2" fillId="35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Continuous" vertical="center" wrapText="1"/>
      <protection hidden="1"/>
    </xf>
    <xf numFmtId="0" fontId="2" fillId="35" borderId="0" xfId="0" applyFont="1" applyFill="1" applyAlignment="1" applyProtection="1">
      <alignment horizontal="center" vertical="center" wrapText="1"/>
      <protection hidden="1"/>
    </xf>
    <xf numFmtId="0" fontId="21" fillId="35" borderId="0" xfId="0" applyFont="1" applyFill="1" applyAlignment="1" applyProtection="1">
      <alignment horizontal="center" vertical="center"/>
      <protection hidden="1"/>
    </xf>
    <xf numFmtId="0" fontId="18" fillId="8" borderId="0" xfId="0" applyFont="1" applyFill="1" applyAlignment="1" applyProtection="1">
      <alignment horizontal="centerContinuous" vertical="center" wrapText="1"/>
      <protection hidden="1"/>
    </xf>
    <xf numFmtId="0" fontId="10" fillId="12" borderId="1" xfId="0" applyFont="1" applyFill="1" applyBorder="1" applyAlignment="1" applyProtection="1">
      <alignment vertical="center" wrapText="1"/>
      <protection hidden="1"/>
    </xf>
    <xf numFmtId="0" fontId="10" fillId="12" borderId="14" xfId="0" applyFont="1" applyFill="1" applyBorder="1" applyAlignment="1" applyProtection="1">
      <alignment vertical="center" wrapText="1"/>
      <protection hidden="1"/>
    </xf>
    <xf numFmtId="0" fontId="10" fillId="12" borderId="0" xfId="0" applyFont="1" applyFill="1" applyAlignment="1" applyProtection="1">
      <alignment vertical="center" wrapText="1"/>
      <protection hidden="1"/>
    </xf>
    <xf numFmtId="0" fontId="10" fillId="12" borderId="15" xfId="0" applyFont="1" applyFill="1" applyBorder="1" applyAlignment="1" applyProtection="1">
      <alignment vertical="center" wrapText="1"/>
      <protection hidden="1"/>
    </xf>
    <xf numFmtId="0" fontId="15" fillId="7" borderId="0" xfId="0" applyFont="1" applyFill="1" applyAlignment="1" applyProtection="1">
      <alignment horizontal="left" vertical="center" wrapText="1"/>
      <protection hidden="1"/>
    </xf>
    <xf numFmtId="0" fontId="10" fillId="7" borderId="0" xfId="0" applyFont="1" applyFill="1" applyAlignment="1" applyProtection="1">
      <alignment horizontal="left" vertical="center" wrapText="1"/>
      <protection hidden="1"/>
    </xf>
    <xf numFmtId="0" fontId="15" fillId="7" borderId="15" xfId="0" applyFont="1" applyFill="1" applyBorder="1" applyAlignment="1" applyProtection="1">
      <alignment horizontal="left" vertical="center" wrapText="1"/>
      <protection hidden="1"/>
    </xf>
    <xf numFmtId="0" fontId="10" fillId="7" borderId="0" xfId="0" applyFont="1" applyFill="1" applyAlignment="1" applyProtection="1">
      <alignment vertical="center" wrapText="1"/>
      <protection hidden="1"/>
    </xf>
    <xf numFmtId="0" fontId="10" fillId="7" borderId="15" xfId="0" applyFont="1" applyFill="1" applyBorder="1" applyAlignment="1" applyProtection="1">
      <alignment vertical="center" wrapText="1"/>
      <protection hidden="1"/>
    </xf>
    <xf numFmtId="0" fontId="10" fillId="14" borderId="0" xfId="0" applyFont="1" applyFill="1" applyAlignment="1" applyProtection="1">
      <alignment vertical="center" wrapText="1"/>
      <protection hidden="1"/>
    </xf>
    <xf numFmtId="0" fontId="10" fillId="14" borderId="15" xfId="0" applyFont="1" applyFill="1" applyBorder="1" applyAlignment="1" applyProtection="1">
      <alignment vertical="center" wrapText="1"/>
      <protection hidden="1"/>
    </xf>
    <xf numFmtId="0" fontId="10" fillId="6" borderId="0" xfId="0" applyFont="1" applyFill="1" applyAlignment="1" applyProtection="1">
      <alignment vertical="center" wrapText="1"/>
      <protection hidden="1"/>
    </xf>
    <xf numFmtId="0" fontId="10" fillId="6" borderId="15" xfId="0" applyFont="1" applyFill="1" applyBorder="1" applyAlignment="1" applyProtection="1">
      <alignment vertical="center" wrapText="1"/>
      <protection hidden="1"/>
    </xf>
    <xf numFmtId="0" fontId="10" fillId="0" borderId="0" xfId="0" applyFont="1" applyAlignment="1" applyProtection="1">
      <alignment vertical="center" wrapText="1"/>
      <protection hidden="1"/>
    </xf>
    <xf numFmtId="0" fontId="10" fillId="0" borderId="15" xfId="0" applyFont="1" applyBorder="1" applyAlignment="1" applyProtection="1">
      <alignment vertical="center" wrapText="1"/>
      <protection hidden="1"/>
    </xf>
    <xf numFmtId="0" fontId="17" fillId="12" borderId="0" xfId="0" applyFont="1" applyFill="1" applyAlignment="1" applyProtection="1">
      <alignment vertical="center" wrapText="1"/>
      <protection hidden="1"/>
    </xf>
    <xf numFmtId="0" fontId="15" fillId="11" borderId="1" xfId="0" applyFont="1" applyFill="1" applyBorder="1" applyAlignment="1" applyProtection="1">
      <alignment horizontal="left" vertical="center" wrapText="1"/>
      <protection hidden="1"/>
    </xf>
    <xf numFmtId="0" fontId="15" fillId="0" borderId="1" xfId="0" applyFont="1" applyBorder="1" applyAlignment="1" applyProtection="1">
      <alignment horizontal="left" vertical="center" wrapText="1"/>
      <protection hidden="1"/>
    </xf>
    <xf numFmtId="0" fontId="15" fillId="19" borderId="0" xfId="0" applyFont="1" applyFill="1" applyAlignment="1" applyProtection="1">
      <alignment horizontal="left" vertical="center" wrapText="1"/>
      <protection hidden="1"/>
    </xf>
    <xf numFmtId="0" fontId="15" fillId="0" borderId="0" xfId="0" applyFont="1" applyAlignment="1" applyProtection="1">
      <alignment horizontal="left" vertical="center" wrapText="1"/>
      <protection hidden="1"/>
    </xf>
    <xf numFmtId="0" fontId="15" fillId="4" borderId="0" xfId="0" applyFont="1" applyFill="1" applyAlignment="1" applyProtection="1">
      <alignment vertical="center" wrapText="1"/>
      <protection hidden="1"/>
    </xf>
    <xf numFmtId="0" fontId="15" fillId="4" borderId="0" xfId="0" applyFont="1" applyFill="1" applyAlignment="1">
      <alignment wrapText="1"/>
    </xf>
    <xf numFmtId="0" fontId="15" fillId="5" borderId="0" xfId="0" applyFont="1" applyFill="1" applyAlignment="1" applyProtection="1">
      <alignment horizontal="left" vertical="center" wrapText="1"/>
      <protection hidden="1"/>
    </xf>
    <xf numFmtId="0" fontId="10" fillId="0" borderId="0" xfId="0" applyFont="1" applyAlignment="1" applyProtection="1">
      <alignment horizontal="left" vertical="center" wrapText="1"/>
      <protection hidden="1"/>
    </xf>
    <xf numFmtId="0" fontId="15" fillId="0" borderId="3" xfId="0" applyFont="1" applyBorder="1" applyAlignment="1" applyProtection="1">
      <alignment horizontal="left" vertical="center" wrapText="1"/>
      <protection hidden="1"/>
    </xf>
    <xf numFmtId="0" fontId="15" fillId="0" borderId="17" xfId="0" applyFont="1" applyBorder="1" applyAlignment="1" applyProtection="1">
      <alignment horizontal="left" vertical="center" wrapText="1"/>
      <protection hidden="1"/>
    </xf>
    <xf numFmtId="0" fontId="15" fillId="4" borderId="0" xfId="0" applyFont="1" applyFill="1" applyAlignment="1" applyProtection="1">
      <alignment horizontal="left" vertical="center" wrapText="1"/>
      <protection hidden="1"/>
    </xf>
    <xf numFmtId="0" fontId="10" fillId="5" borderId="0" xfId="0" applyFont="1" applyFill="1" applyAlignment="1" applyProtection="1">
      <alignment horizontal="left" vertical="center" wrapText="1"/>
      <protection hidden="1"/>
    </xf>
    <xf numFmtId="0" fontId="15" fillId="5" borderId="0" xfId="0" applyFont="1" applyFill="1" applyAlignment="1">
      <alignment horizontal="left" vertical="center" wrapText="1"/>
    </xf>
    <xf numFmtId="0" fontId="15" fillId="6" borderId="0" xfId="0" applyFont="1" applyFill="1" applyAlignment="1" applyProtection="1">
      <alignment horizontal="left" vertical="center" wrapText="1"/>
      <protection hidden="1"/>
    </xf>
    <xf numFmtId="0" fontId="10" fillId="6" borderId="0" xfId="0" applyFont="1" applyFill="1" applyAlignment="1" applyProtection="1">
      <alignment horizontal="left" vertical="center" wrapText="1"/>
      <protection hidden="1"/>
    </xf>
    <xf numFmtId="0" fontId="10" fillId="12" borderId="0" xfId="0" applyFont="1" applyFill="1" applyAlignment="1" applyProtection="1">
      <alignment horizontal="left" vertical="center" wrapText="1"/>
      <protection hidden="1"/>
    </xf>
    <xf numFmtId="0" fontId="10" fillId="14" borderId="0" xfId="0" applyFont="1" applyFill="1" applyAlignment="1" applyProtection="1">
      <alignment horizontal="left" vertical="center" wrapText="1"/>
      <protection hidden="1"/>
    </xf>
    <xf numFmtId="0" fontId="15" fillId="14" borderId="0" xfId="0" applyFont="1" applyFill="1" applyAlignment="1" applyProtection="1">
      <alignment horizontal="left" vertical="center" wrapText="1"/>
      <protection hidden="1"/>
    </xf>
    <xf numFmtId="0" fontId="10" fillId="0" borderId="3" xfId="0" applyFont="1" applyBorder="1" applyAlignment="1" applyProtection="1">
      <alignment horizontal="left" vertical="center" wrapText="1"/>
      <protection hidden="1"/>
    </xf>
    <xf numFmtId="0" fontId="15" fillId="0" borderId="3" xfId="0" applyFont="1" applyBorder="1" applyAlignment="1">
      <alignment horizontal="left" vertical="center" wrapText="1"/>
    </xf>
    <xf numFmtId="0" fontId="15" fillId="0" borderId="0" xfId="0" applyFont="1" applyAlignment="1" applyProtection="1">
      <alignment vertical="center" wrapText="1"/>
      <protection hidden="1"/>
    </xf>
    <xf numFmtId="0" fontId="10" fillId="5" borderId="0" xfId="0" applyFont="1" applyFill="1" applyAlignment="1" applyProtection="1">
      <alignment vertical="center" wrapText="1"/>
      <protection hidden="1"/>
    </xf>
    <xf numFmtId="0" fontId="49" fillId="15" borderId="0" xfId="0" applyFont="1" applyFill="1" applyAlignment="1" applyProtection="1">
      <alignment horizontal="left" vertical="center" wrapText="1"/>
      <protection hidden="1"/>
    </xf>
    <xf numFmtId="0" fontId="49" fillId="15" borderId="0" xfId="0" applyFont="1" applyFill="1" applyAlignment="1" applyProtection="1">
      <alignment horizontal="center" vertical="center" wrapText="1"/>
      <protection hidden="1"/>
    </xf>
    <xf numFmtId="0" fontId="15" fillId="7" borderId="0" xfId="0" applyFont="1" applyFill="1" applyAlignment="1" applyProtection="1">
      <alignment horizontal="center" vertical="center" wrapText="1"/>
      <protection hidden="1"/>
    </xf>
    <xf numFmtId="0" fontId="15" fillId="4" borderId="0" xfId="0" applyFont="1" applyFill="1" applyAlignment="1">
      <alignment horizontal="left" vertical="center" wrapText="1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15" fillId="0" borderId="0" xfId="0" applyFont="1" applyAlignment="1" applyProtection="1">
      <alignment horizontal="center" vertical="center" wrapText="1"/>
      <protection hidden="1"/>
    </xf>
    <xf numFmtId="0" fontId="15" fillId="0" borderId="15" xfId="0" applyFont="1" applyBorder="1" applyAlignment="1" applyProtection="1">
      <alignment vertical="center" wrapText="1"/>
      <protection hidden="1"/>
    </xf>
    <xf numFmtId="0" fontId="15" fillId="0" borderId="3" xfId="0" applyFont="1" applyBorder="1" applyAlignment="1" applyProtection="1">
      <alignment horizontal="center" vertical="center" wrapText="1"/>
      <protection hidden="1"/>
    </xf>
    <xf numFmtId="0" fontId="10" fillId="0" borderId="3" xfId="0" applyFont="1" applyBorder="1" applyAlignment="1" applyProtection="1">
      <alignment vertical="center" wrapText="1"/>
      <protection hidden="1"/>
    </xf>
    <xf numFmtId="0" fontId="15" fillId="0" borderId="17" xfId="0" applyFont="1" applyBorder="1" applyAlignment="1" applyProtection="1">
      <alignment vertical="center" wrapText="1"/>
      <protection hidden="1"/>
    </xf>
    <xf numFmtId="0" fontId="15" fillId="5" borderId="15" xfId="0" applyFont="1" applyFill="1" applyBorder="1" applyAlignment="1" applyProtection="1">
      <alignment horizontal="center" vertical="center" wrapText="1"/>
      <protection hidden="1"/>
    </xf>
    <xf numFmtId="0" fontId="15" fillId="7" borderId="15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left" vertical="center" wrapText="1"/>
      <protection hidden="1"/>
    </xf>
    <xf numFmtId="0" fontId="15" fillId="11" borderId="14" xfId="0" applyFont="1" applyFill="1" applyBorder="1" applyAlignment="1" applyProtection="1">
      <alignment horizontal="left" vertical="center" wrapText="1"/>
      <protection hidden="1"/>
    </xf>
    <xf numFmtId="0" fontId="47" fillId="0" borderId="1" xfId="0" applyFont="1" applyBorder="1" applyAlignment="1" applyProtection="1">
      <alignment horizontal="left" vertical="center" wrapText="1"/>
      <protection hidden="1"/>
    </xf>
    <xf numFmtId="0" fontId="15" fillId="0" borderId="14" xfId="0" applyFont="1" applyBorder="1" applyAlignment="1" applyProtection="1">
      <alignment horizontal="left" vertical="center" wrapText="1"/>
      <protection hidden="1"/>
    </xf>
    <xf numFmtId="0" fontId="15" fillId="19" borderId="15" xfId="0" applyFont="1" applyFill="1" applyBorder="1" applyAlignment="1" applyProtection="1">
      <alignment horizontal="left" vertical="center" wrapText="1"/>
      <protection hidden="1"/>
    </xf>
    <xf numFmtId="0" fontId="15" fillId="0" borderId="15" xfId="0" applyFont="1" applyBorder="1" applyAlignment="1" applyProtection="1">
      <alignment horizontal="left" vertical="center" wrapText="1"/>
      <protection hidden="1"/>
    </xf>
    <xf numFmtId="0" fontId="10" fillId="4" borderId="0" xfId="0" applyFont="1" applyFill="1" applyAlignment="1" applyProtection="1">
      <alignment vertical="center" wrapText="1"/>
      <protection hidden="1"/>
    </xf>
    <xf numFmtId="0" fontId="15" fillId="4" borderId="15" xfId="0" applyFont="1" applyFill="1" applyBorder="1" applyAlignment="1">
      <alignment wrapText="1"/>
    </xf>
    <xf numFmtId="0" fontId="15" fillId="5" borderId="15" xfId="0" applyFont="1" applyFill="1" applyBorder="1" applyAlignment="1" applyProtection="1">
      <alignment horizontal="left" vertical="center" wrapText="1"/>
      <protection hidden="1"/>
    </xf>
    <xf numFmtId="0" fontId="47" fillId="0" borderId="0" xfId="0" applyFont="1" applyAlignment="1" applyProtection="1">
      <alignment horizontal="left" vertical="center" wrapText="1"/>
      <protection hidden="1"/>
    </xf>
    <xf numFmtId="0" fontId="15" fillId="4" borderId="15" xfId="0" applyFont="1" applyFill="1" applyBorder="1" applyAlignment="1" applyProtection="1">
      <alignment horizontal="left" vertical="center" wrapText="1"/>
      <protection hidden="1"/>
    </xf>
    <xf numFmtId="0" fontId="15" fillId="5" borderId="15" xfId="0" applyFont="1" applyFill="1" applyBorder="1" applyAlignment="1">
      <alignment horizontal="left" vertical="center" wrapText="1"/>
    </xf>
    <xf numFmtId="0" fontId="15" fillId="6" borderId="15" xfId="0" applyFont="1" applyFill="1" applyBorder="1" applyAlignment="1" applyProtection="1">
      <alignment horizontal="left" vertical="center" wrapText="1"/>
      <protection hidden="1"/>
    </xf>
    <xf numFmtId="0" fontId="10" fillId="6" borderId="15" xfId="0" applyFont="1" applyFill="1" applyBorder="1" applyAlignment="1" applyProtection="1">
      <alignment horizontal="left" vertical="center" wrapText="1"/>
      <protection hidden="1"/>
    </xf>
    <xf numFmtId="0" fontId="10" fillId="12" borderId="15" xfId="0" applyFont="1" applyFill="1" applyBorder="1" applyAlignment="1" applyProtection="1">
      <alignment horizontal="left" vertical="center" wrapText="1"/>
      <protection hidden="1"/>
    </xf>
    <xf numFmtId="0" fontId="15" fillId="14" borderId="15" xfId="0" applyFont="1" applyFill="1" applyBorder="1" applyAlignment="1" applyProtection="1">
      <alignment horizontal="left" vertical="center" wrapText="1"/>
      <protection hidden="1"/>
    </xf>
    <xf numFmtId="0" fontId="15" fillId="0" borderId="17" xfId="0" applyFont="1" applyBorder="1" applyAlignment="1">
      <alignment horizontal="left" vertical="center" wrapText="1"/>
    </xf>
    <xf numFmtId="0" fontId="5" fillId="0" borderId="15" xfId="0" applyFont="1" applyBorder="1" applyAlignment="1" applyProtection="1">
      <alignment horizontal="center" vertical="center" wrapText="1"/>
      <protection hidden="1"/>
    </xf>
    <xf numFmtId="0" fontId="15" fillId="0" borderId="15" xfId="0" applyFont="1" applyBorder="1" applyAlignment="1" applyProtection="1">
      <alignment horizontal="center" vertical="center" wrapText="1"/>
      <protection hidden="1"/>
    </xf>
    <xf numFmtId="0" fontId="2" fillId="6" borderId="15" xfId="0" applyFont="1" applyFill="1" applyBorder="1" applyAlignment="1" applyProtection="1">
      <alignment horizontal="left" vertical="center" wrapText="1"/>
      <protection hidden="1"/>
    </xf>
    <xf numFmtId="0" fontId="2" fillId="0" borderId="15" xfId="0" applyFont="1" applyBorder="1" applyAlignment="1" applyProtection="1">
      <alignment horizontal="left" vertical="center" wrapText="1"/>
      <protection hidden="1"/>
    </xf>
    <xf numFmtId="0" fontId="49" fillId="15" borderId="15" xfId="0" applyFont="1" applyFill="1" applyBorder="1" applyAlignment="1" applyProtection="1">
      <alignment horizontal="center" vertical="center" wrapText="1"/>
      <protection hidden="1"/>
    </xf>
    <xf numFmtId="0" fontId="3" fillId="7" borderId="0" xfId="0" applyFont="1" applyFill="1" applyAlignment="1" applyProtection="1">
      <alignment horizontal="center" vertical="center" wrapText="1"/>
      <protection hidden="1"/>
    </xf>
    <xf numFmtId="0" fontId="10" fillId="7" borderId="0" xfId="0" applyFont="1" applyFill="1" applyAlignment="1" applyProtection="1">
      <alignment horizontal="center" vertical="center" wrapText="1"/>
      <protection hidden="1"/>
    </xf>
    <xf numFmtId="0" fontId="15" fillId="4" borderId="15" xfId="0" applyFont="1" applyFill="1" applyBorder="1" applyAlignment="1">
      <alignment horizontal="left" vertical="center" wrapText="1"/>
    </xf>
    <xf numFmtId="0" fontId="2" fillId="4" borderId="15" xfId="0" applyFont="1" applyFill="1" applyBorder="1" applyAlignment="1" applyProtection="1">
      <alignment horizontal="left" vertical="center" wrapText="1"/>
      <protection hidden="1"/>
    </xf>
    <xf numFmtId="0" fontId="15" fillId="0" borderId="17" xfId="0" applyFont="1" applyBorder="1" applyAlignment="1" applyProtection="1">
      <alignment horizontal="center" vertical="center" wrapText="1"/>
      <protection hidden="1"/>
    </xf>
    <xf numFmtId="0" fontId="10" fillId="14" borderId="13" xfId="0" applyFont="1" applyFill="1" applyBorder="1" applyAlignment="1" applyProtection="1">
      <alignment vertical="center" wrapText="1"/>
      <protection hidden="1"/>
    </xf>
    <xf numFmtId="0" fontId="10" fillId="14" borderId="1" xfId="0" applyFont="1" applyFill="1" applyBorder="1" applyAlignment="1" applyProtection="1">
      <alignment vertical="center" wrapText="1"/>
      <protection hidden="1"/>
    </xf>
    <xf numFmtId="0" fontId="10" fillId="14" borderId="14" xfId="0" applyFont="1" applyFill="1" applyBorder="1" applyAlignment="1" applyProtection="1">
      <alignment vertical="center" wrapText="1"/>
      <protection hidden="1"/>
    </xf>
    <xf numFmtId="0" fontId="10" fillId="14" borderId="2" xfId="0" applyFont="1" applyFill="1" applyBorder="1" applyAlignment="1" applyProtection="1">
      <alignment vertical="center" wrapText="1"/>
      <protection hidden="1"/>
    </xf>
    <xf numFmtId="0" fontId="10" fillId="0" borderId="2" xfId="0" applyFont="1" applyBorder="1" applyAlignment="1" applyProtection="1">
      <alignment vertical="center" wrapText="1"/>
      <protection hidden="1"/>
    </xf>
    <xf numFmtId="0" fontId="15" fillId="0" borderId="0" xfId="0" applyFont="1" applyAlignment="1">
      <alignment wrapText="1"/>
    </xf>
    <xf numFmtId="0" fontId="15" fillId="0" borderId="15" xfId="0" applyFont="1" applyBorder="1" applyAlignment="1">
      <alignment wrapText="1"/>
    </xf>
    <xf numFmtId="0" fontId="15" fillId="0" borderId="2" xfId="0" applyFont="1" applyBorder="1" applyAlignment="1" applyProtection="1">
      <alignment vertical="center" wrapText="1"/>
      <protection hidden="1"/>
    </xf>
    <xf numFmtId="0" fontId="15" fillId="6" borderId="2" xfId="0" applyFont="1" applyFill="1" applyBorder="1" applyAlignment="1" applyProtection="1">
      <alignment vertical="center" wrapText="1"/>
      <protection hidden="1"/>
    </xf>
    <xf numFmtId="0" fontId="15" fillId="6" borderId="0" xfId="0" applyFont="1" applyFill="1" applyAlignment="1" applyProtection="1">
      <alignment vertical="center" wrapText="1"/>
      <protection hidden="1"/>
    </xf>
    <xf numFmtId="0" fontId="15" fillId="6" borderId="15" xfId="0" applyFont="1" applyFill="1" applyBorder="1" applyAlignment="1" applyProtection="1">
      <alignment vertical="center" wrapText="1"/>
      <protection hidden="1"/>
    </xf>
    <xf numFmtId="0" fontId="15" fillId="7" borderId="2" xfId="0" applyFont="1" applyFill="1" applyBorder="1" applyAlignment="1" applyProtection="1">
      <alignment vertical="center" wrapText="1"/>
      <protection hidden="1"/>
    </xf>
    <xf numFmtId="0" fontId="15" fillId="7" borderId="0" xfId="0" applyFont="1" applyFill="1" applyAlignment="1" applyProtection="1">
      <alignment vertical="center" wrapText="1"/>
      <protection hidden="1"/>
    </xf>
    <xf numFmtId="0" fontId="15" fillId="7" borderId="15" xfId="0" applyFont="1" applyFill="1" applyBorder="1" applyAlignment="1" applyProtection="1">
      <alignment vertical="center" wrapText="1"/>
      <protection hidden="1"/>
    </xf>
    <xf numFmtId="0" fontId="15" fillId="6" borderId="13" xfId="0" applyFont="1" applyFill="1" applyBorder="1" applyAlignment="1" applyProtection="1">
      <alignment vertical="center" wrapText="1"/>
      <protection hidden="1"/>
    </xf>
    <xf numFmtId="0" fontId="15" fillId="6" borderId="1" xfId="0" applyFont="1" applyFill="1" applyBorder="1" applyAlignment="1" applyProtection="1">
      <alignment vertical="center" wrapText="1"/>
      <protection hidden="1"/>
    </xf>
    <xf numFmtId="0" fontId="15" fillId="6" borderId="14" xfId="0" applyFont="1" applyFill="1" applyBorder="1" applyAlignment="1" applyProtection="1">
      <alignment horizontal="center" vertical="center" wrapText="1"/>
      <protection hidden="1"/>
    </xf>
    <xf numFmtId="0" fontId="15" fillId="0" borderId="2" xfId="0" applyFont="1" applyBorder="1" applyAlignment="1" applyProtection="1">
      <alignment horizontal="left" vertical="center" wrapText="1"/>
      <protection hidden="1"/>
    </xf>
    <xf numFmtId="0" fontId="50" fillId="0" borderId="0" xfId="0" applyFont="1" applyAlignment="1" applyProtection="1">
      <alignment vertical="center" wrapText="1"/>
      <protection hidden="1"/>
    </xf>
    <xf numFmtId="0" fontId="50" fillId="0" borderId="15" xfId="0" applyFont="1" applyBorder="1" applyAlignment="1" applyProtection="1">
      <alignment vertical="center" wrapText="1"/>
      <protection hidden="1"/>
    </xf>
    <xf numFmtId="0" fontId="15" fillId="4" borderId="2" xfId="0" applyFont="1" applyFill="1" applyBorder="1" applyAlignment="1" applyProtection="1">
      <alignment vertical="center" wrapText="1"/>
      <protection hidden="1"/>
    </xf>
    <xf numFmtId="0" fontId="50" fillId="0" borderId="2" xfId="0" applyFont="1" applyBorder="1" applyAlignment="1" applyProtection="1">
      <alignment horizontal="left" vertical="center" wrapText="1"/>
      <protection hidden="1"/>
    </xf>
    <xf numFmtId="0" fontId="50" fillId="0" borderId="0" xfId="0" applyFont="1" applyAlignment="1" applyProtection="1">
      <alignment horizontal="left" vertical="center" wrapText="1"/>
      <protection hidden="1"/>
    </xf>
    <xf numFmtId="0" fontId="50" fillId="0" borderId="15" xfId="0" applyFont="1" applyBorder="1" applyAlignment="1" applyProtection="1">
      <alignment horizontal="left" vertical="center" wrapText="1"/>
      <protection hidden="1"/>
    </xf>
    <xf numFmtId="0" fontId="15" fillId="5" borderId="2" xfId="0" applyFont="1" applyFill="1" applyBorder="1" applyAlignment="1" applyProtection="1">
      <alignment vertical="center" wrapText="1"/>
      <protection hidden="1"/>
    </xf>
    <xf numFmtId="0" fontId="15" fillId="5" borderId="0" xfId="0" applyFont="1" applyFill="1" applyAlignment="1" applyProtection="1">
      <alignment vertical="center" wrapText="1"/>
      <protection hidden="1"/>
    </xf>
    <xf numFmtId="0" fontId="15" fillId="5" borderId="15" xfId="0" applyFont="1" applyFill="1" applyBorder="1" applyAlignment="1" applyProtection="1">
      <alignment vertical="center" wrapText="1"/>
      <protection hidden="1"/>
    </xf>
    <xf numFmtId="0" fontId="50" fillId="0" borderId="16" xfId="0" applyFont="1" applyBorder="1" applyAlignment="1" applyProtection="1">
      <alignment horizontal="left" vertical="center" wrapText="1"/>
      <protection hidden="1"/>
    </xf>
    <xf numFmtId="0" fontId="50" fillId="0" borderId="3" xfId="0" applyFont="1" applyBorder="1" applyAlignment="1" applyProtection="1">
      <alignment horizontal="left" vertical="center" wrapText="1"/>
      <protection hidden="1"/>
    </xf>
    <xf numFmtId="0" fontId="50" fillId="0" borderId="17" xfId="0" applyFont="1" applyBorder="1" applyAlignment="1" applyProtection="1">
      <alignment horizontal="left" vertical="center" wrapText="1"/>
      <protection hidden="1"/>
    </xf>
    <xf numFmtId="0" fontId="50" fillId="0" borderId="3" xfId="0" applyFont="1" applyBorder="1" applyAlignment="1" applyProtection="1">
      <alignment vertical="center" wrapText="1"/>
      <protection hidden="1"/>
    </xf>
    <xf numFmtId="0" fontId="50" fillId="0" borderId="17" xfId="0" applyFont="1" applyBorder="1" applyAlignment="1" applyProtection="1">
      <alignment vertical="center" wrapText="1"/>
      <protection hidden="1"/>
    </xf>
    <xf numFmtId="0" fontId="15" fillId="5" borderId="2" xfId="0" applyFont="1" applyFill="1" applyBorder="1" applyAlignment="1" applyProtection="1">
      <alignment horizontal="left" vertical="center" wrapText="1"/>
      <protection hidden="1"/>
    </xf>
    <xf numFmtId="0" fontId="15" fillId="0" borderId="2" xfId="0" applyFont="1" applyBorder="1" applyAlignment="1">
      <alignment wrapText="1"/>
    </xf>
    <xf numFmtId="0" fontId="15" fillId="19" borderId="13" xfId="0" applyFont="1" applyFill="1" applyBorder="1" applyAlignment="1" applyProtection="1">
      <alignment horizontal="left" vertical="center" wrapText="1"/>
      <protection hidden="1"/>
    </xf>
    <xf numFmtId="0" fontId="15" fillId="19" borderId="1" xfId="0" applyFont="1" applyFill="1" applyBorder="1" applyAlignment="1" applyProtection="1">
      <alignment horizontal="left" vertical="center" wrapText="1"/>
      <protection hidden="1"/>
    </xf>
    <xf numFmtId="0" fontId="15" fillId="19" borderId="14" xfId="0" applyFont="1" applyFill="1" applyBorder="1" applyAlignment="1" applyProtection="1">
      <alignment horizontal="left" vertical="center" wrapText="1"/>
      <protection hidden="1"/>
    </xf>
    <xf numFmtId="0" fontId="49" fillId="15" borderId="1" xfId="0" applyFont="1" applyFill="1" applyBorder="1" applyAlignment="1" applyProtection="1">
      <alignment vertical="center" wrapText="1"/>
      <protection hidden="1"/>
    </xf>
    <xf numFmtId="0" fontId="49" fillId="15" borderId="14" xfId="0" applyFont="1" applyFill="1" applyBorder="1" applyAlignment="1" applyProtection="1">
      <alignment vertical="center" wrapText="1"/>
      <protection hidden="1"/>
    </xf>
    <xf numFmtId="0" fontId="49" fillId="15" borderId="0" xfId="0" applyFont="1" applyFill="1" applyAlignment="1" applyProtection="1">
      <alignment vertical="center" wrapText="1"/>
      <protection hidden="1"/>
    </xf>
    <xf numFmtId="0" fontId="49" fillId="15" borderId="15" xfId="0" applyFont="1" applyFill="1" applyBorder="1" applyAlignment="1" applyProtection="1">
      <alignment vertical="center" wrapText="1"/>
      <protection hidden="1"/>
    </xf>
    <xf numFmtId="0" fontId="15" fillId="14" borderId="15" xfId="0" applyFont="1" applyFill="1" applyBorder="1" applyAlignment="1" applyProtection="1">
      <alignment vertical="center" wrapText="1"/>
      <protection hidden="1"/>
    </xf>
    <xf numFmtId="0" fontId="49" fillId="15" borderId="2" xfId="0" applyFont="1" applyFill="1" applyBorder="1" applyAlignment="1" applyProtection="1">
      <alignment vertical="center" wrapText="1"/>
      <protection hidden="1"/>
    </xf>
    <xf numFmtId="0" fontId="15" fillId="19" borderId="2" xfId="0" applyFont="1" applyFill="1" applyBorder="1" applyAlignment="1" applyProtection="1">
      <alignment horizontal="left" vertical="center" wrapText="1"/>
      <protection hidden="1"/>
    </xf>
    <xf numFmtId="0" fontId="49" fillId="0" borderId="0" xfId="0" applyFont="1" applyAlignment="1" applyProtection="1">
      <alignment vertical="center" wrapText="1"/>
      <protection hidden="1"/>
    </xf>
    <xf numFmtId="0" fontId="49" fillId="0" borderId="15" xfId="0" applyFont="1" applyBorder="1" applyAlignment="1" applyProtection="1">
      <alignment vertical="center" wrapText="1"/>
      <protection hidden="1"/>
    </xf>
    <xf numFmtId="0" fontId="15" fillId="0" borderId="16" xfId="0" applyFont="1" applyBorder="1" applyAlignment="1" applyProtection="1">
      <alignment horizontal="left" vertical="center" wrapText="1"/>
      <protection hidden="1"/>
    </xf>
    <xf numFmtId="0" fontId="49" fillId="0" borderId="3" xfId="0" applyFont="1" applyBorder="1" applyAlignment="1" applyProtection="1">
      <alignment horizontal="left" vertical="center" wrapText="1"/>
      <protection hidden="1"/>
    </xf>
    <xf numFmtId="0" fontId="47" fillId="0" borderId="3" xfId="0" applyFont="1" applyBorder="1" applyAlignment="1" applyProtection="1">
      <alignment horizontal="left" vertical="center" wrapText="1"/>
      <protection hidden="1"/>
    </xf>
    <xf numFmtId="0" fontId="49" fillId="0" borderId="17" xfId="0" applyFont="1" applyBorder="1" applyAlignment="1" applyProtection="1">
      <alignment horizontal="left" vertical="center" wrapText="1"/>
      <protection hidden="1"/>
    </xf>
    <xf numFmtId="0" fontId="15" fillId="27" borderId="13" xfId="0" applyFont="1" applyFill="1" applyBorder="1" applyAlignment="1" applyProtection="1">
      <alignment horizontal="left" vertical="center"/>
      <protection hidden="1"/>
    </xf>
    <xf numFmtId="0" fontId="15" fillId="27" borderId="1" xfId="0" applyFont="1" applyFill="1" applyBorder="1" applyAlignment="1" applyProtection="1">
      <alignment horizontal="left" vertical="center"/>
      <protection hidden="1"/>
    </xf>
    <xf numFmtId="0" fontId="10" fillId="27" borderId="1" xfId="0" applyFont="1" applyFill="1" applyBorder="1" applyAlignment="1" applyProtection="1">
      <alignment horizontal="left" vertical="center"/>
      <protection hidden="1"/>
    </xf>
    <xf numFmtId="0" fontId="15" fillId="27" borderId="14" xfId="0" applyFont="1" applyFill="1" applyBorder="1" applyAlignment="1" applyProtection="1">
      <alignment horizontal="left" vertical="center"/>
      <protection hidden="1"/>
    </xf>
    <xf numFmtId="0" fontId="15" fillId="25" borderId="2" xfId="0" applyFont="1" applyFill="1" applyBorder="1" applyAlignment="1" applyProtection="1">
      <alignment horizontal="left" vertical="center"/>
      <protection hidden="1"/>
    </xf>
    <xf numFmtId="0" fontId="15" fillId="25" borderId="0" xfId="0" applyFont="1" applyFill="1" applyAlignment="1" applyProtection="1">
      <alignment horizontal="left" vertical="center" wrapText="1"/>
      <protection hidden="1"/>
    </xf>
    <xf numFmtId="0" fontId="15" fillId="25" borderId="0" xfId="0" applyFont="1" applyFill="1" applyAlignment="1" applyProtection="1">
      <alignment horizontal="left" vertical="center"/>
      <protection hidden="1"/>
    </xf>
    <xf numFmtId="0" fontId="15" fillId="25" borderId="15" xfId="0" applyFont="1" applyFill="1" applyBorder="1" applyAlignment="1">
      <alignment horizontal="left" vertical="center"/>
    </xf>
    <xf numFmtId="0" fontId="15" fillId="18" borderId="0" xfId="0" applyFont="1" applyFill="1" applyAlignment="1" applyProtection="1">
      <alignment horizontal="left" vertical="center"/>
      <protection hidden="1"/>
    </xf>
    <xf numFmtId="0" fontId="10" fillId="18" borderId="0" xfId="0" applyFont="1" applyFill="1" applyAlignment="1" applyProtection="1">
      <alignment horizontal="left" vertical="center"/>
      <protection hidden="1"/>
    </xf>
    <xf numFmtId="0" fontId="15" fillId="18" borderId="15" xfId="0" applyFont="1" applyFill="1" applyBorder="1" applyAlignment="1" applyProtection="1">
      <alignment horizontal="left" vertical="center"/>
      <protection hidden="1"/>
    </xf>
    <xf numFmtId="0" fontId="15" fillId="0" borderId="2" xfId="0" applyFont="1" applyBorder="1" applyAlignment="1" applyProtection="1">
      <alignment horizontal="left" vertical="center"/>
      <protection hidden="1"/>
    </xf>
    <xf numFmtId="0" fontId="15" fillId="0" borderId="0" xfId="0" applyFont="1" applyAlignment="1" applyProtection="1">
      <alignment horizontal="left" vertical="center"/>
      <protection hidden="1"/>
    </xf>
    <xf numFmtId="0" fontId="10" fillId="0" borderId="0" xfId="0" applyFont="1" applyAlignment="1" applyProtection="1">
      <alignment horizontal="left" vertical="center"/>
      <protection hidden="1"/>
    </xf>
    <xf numFmtId="0" fontId="15" fillId="0" borderId="15" xfId="0" applyFont="1" applyBorder="1" applyAlignment="1" applyProtection="1">
      <alignment horizontal="left" vertical="center"/>
      <protection hidden="1"/>
    </xf>
    <xf numFmtId="0" fontId="15" fillId="9" borderId="2" xfId="0" applyFont="1" applyFill="1" applyBorder="1" applyAlignment="1" applyProtection="1">
      <alignment horizontal="left" vertical="center"/>
      <protection hidden="1"/>
    </xf>
    <xf numFmtId="0" fontId="15" fillId="9" borderId="0" xfId="0" applyFont="1" applyFill="1" applyAlignment="1" applyProtection="1">
      <alignment horizontal="left" vertical="center"/>
      <protection hidden="1"/>
    </xf>
    <xf numFmtId="0" fontId="10" fillId="9" borderId="0" xfId="0" applyFont="1" applyFill="1" applyAlignment="1" applyProtection="1">
      <alignment horizontal="left" vertical="center"/>
      <protection hidden="1"/>
    </xf>
    <xf numFmtId="0" fontId="15" fillId="9" borderId="15" xfId="0" applyFont="1" applyFill="1" applyBorder="1" applyAlignment="1" applyProtection="1">
      <alignment horizontal="left" vertical="center"/>
      <protection hidden="1"/>
    </xf>
    <xf numFmtId="0" fontId="15" fillId="21" borderId="0" xfId="0" applyFont="1" applyFill="1" applyAlignment="1" applyProtection="1">
      <alignment horizontal="left" vertical="center"/>
      <protection hidden="1"/>
    </xf>
    <xf numFmtId="0" fontId="10" fillId="21" borderId="0" xfId="0" applyFont="1" applyFill="1" applyAlignment="1" applyProtection="1">
      <alignment horizontal="left" vertical="center"/>
      <protection hidden="1"/>
    </xf>
    <xf numFmtId="0" fontId="15" fillId="21" borderId="15" xfId="0" applyFont="1" applyFill="1" applyBorder="1" applyAlignment="1" applyProtection="1">
      <alignment horizontal="left" vertical="center"/>
      <protection hidden="1"/>
    </xf>
    <xf numFmtId="0" fontId="15" fillId="8" borderId="1" xfId="0" applyFont="1" applyFill="1" applyBorder="1" applyAlignment="1" applyProtection="1">
      <alignment horizontal="left" vertical="center"/>
      <protection hidden="1"/>
    </xf>
    <xf numFmtId="0" fontId="10" fillId="8" borderId="1" xfId="0" applyFont="1" applyFill="1" applyBorder="1" applyAlignment="1" applyProtection="1">
      <alignment horizontal="left" vertical="center"/>
      <protection hidden="1"/>
    </xf>
    <xf numFmtId="0" fontId="15" fillId="8" borderId="14" xfId="0" applyFont="1" applyFill="1" applyBorder="1" applyAlignment="1" applyProtection="1">
      <alignment horizontal="left" vertical="center"/>
      <protection hidden="1"/>
    </xf>
    <xf numFmtId="0" fontId="15" fillId="35" borderId="1" xfId="0" applyFont="1" applyFill="1" applyBorder="1" applyAlignment="1" applyProtection="1">
      <alignment horizontal="left" vertical="center"/>
      <protection hidden="1"/>
    </xf>
    <xf numFmtId="0" fontId="15" fillId="35" borderId="14" xfId="0" applyFont="1" applyFill="1" applyBorder="1" applyAlignment="1">
      <alignment horizontal="left" vertical="center"/>
    </xf>
    <xf numFmtId="0" fontId="15" fillId="26" borderId="0" xfId="0" applyFont="1" applyFill="1" applyAlignment="1" applyProtection="1">
      <alignment horizontal="left" vertical="center"/>
      <protection hidden="1"/>
    </xf>
    <xf numFmtId="0" fontId="15" fillId="26" borderId="15" xfId="0" applyFont="1" applyFill="1" applyBorder="1" applyAlignment="1">
      <alignment horizontal="left" vertical="center"/>
    </xf>
    <xf numFmtId="0" fontId="15" fillId="8" borderId="0" xfId="0" applyFont="1" applyFill="1" applyAlignment="1" applyProtection="1">
      <alignment horizontal="left" vertical="center"/>
      <protection hidden="1"/>
    </xf>
    <xf numFmtId="0" fontId="10" fillId="8" borderId="0" xfId="0" applyFont="1" applyFill="1" applyAlignment="1" applyProtection="1">
      <alignment horizontal="left" vertical="center"/>
      <protection hidden="1"/>
    </xf>
    <xf numFmtId="0" fontId="15" fillId="8" borderId="15" xfId="0" applyFont="1" applyFill="1" applyBorder="1" applyAlignment="1" applyProtection="1">
      <alignment horizontal="left" vertical="center"/>
      <protection hidden="1"/>
    </xf>
    <xf numFmtId="0" fontId="15" fillId="7" borderId="0" xfId="0" applyFont="1" applyFill="1" applyAlignment="1" applyProtection="1">
      <alignment horizontal="left" vertical="center"/>
      <protection hidden="1"/>
    </xf>
    <xf numFmtId="0" fontId="10" fillId="7" borderId="0" xfId="0" applyFont="1" applyFill="1" applyAlignment="1" applyProtection="1">
      <alignment horizontal="left" vertical="center"/>
      <protection hidden="1"/>
    </xf>
    <xf numFmtId="0" fontId="15" fillId="7" borderId="15" xfId="0" applyFont="1" applyFill="1" applyBorder="1" applyAlignment="1" applyProtection="1">
      <alignment horizontal="left" vertical="center"/>
      <protection hidden="1"/>
    </xf>
    <xf numFmtId="0" fontId="15" fillId="27" borderId="0" xfId="0" applyFont="1" applyFill="1" applyAlignment="1" applyProtection="1">
      <alignment horizontal="left" vertical="center"/>
      <protection hidden="1"/>
    </xf>
    <xf numFmtId="0" fontId="10" fillId="27" borderId="0" xfId="0" applyFont="1" applyFill="1" applyAlignment="1" applyProtection="1">
      <alignment horizontal="left" vertical="center"/>
      <protection hidden="1"/>
    </xf>
    <xf numFmtId="0" fontId="15" fillId="27" borderId="15" xfId="0" applyFont="1" applyFill="1" applyBorder="1" applyAlignment="1" applyProtection="1">
      <alignment horizontal="left" vertical="center"/>
      <protection hidden="1"/>
    </xf>
    <xf numFmtId="0" fontId="15" fillId="25" borderId="2" xfId="0" applyFont="1" applyFill="1" applyBorder="1" applyAlignment="1" applyProtection="1">
      <alignment horizontal="center" vertical="center"/>
      <protection hidden="1"/>
    </xf>
    <xf numFmtId="0" fontId="15" fillId="25" borderId="0" xfId="0" applyFont="1" applyFill="1" applyAlignment="1" applyProtection="1">
      <alignment horizontal="center" vertical="center"/>
      <protection hidden="1"/>
    </xf>
    <xf numFmtId="0" fontId="15" fillId="32" borderId="0" xfId="0" applyFont="1" applyFill="1" applyAlignment="1" applyProtection="1">
      <alignment horizontal="left" vertical="center"/>
      <protection hidden="1"/>
    </xf>
    <xf numFmtId="0" fontId="15" fillId="32" borderId="15" xfId="0" applyFont="1" applyFill="1" applyBorder="1" applyAlignment="1">
      <alignment horizontal="left" vertical="center"/>
    </xf>
    <xf numFmtId="0" fontId="15" fillId="32" borderId="3" xfId="0" applyFont="1" applyFill="1" applyBorder="1" applyAlignment="1" applyProtection="1">
      <alignment horizontal="left" vertical="center"/>
      <protection hidden="1"/>
    </xf>
    <xf numFmtId="0" fontId="15" fillId="32" borderId="17" xfId="0" applyFont="1" applyFill="1" applyBorder="1" applyAlignment="1">
      <alignment horizontal="left" vertical="center"/>
    </xf>
    <xf numFmtId="0" fontId="15" fillId="18" borderId="0" xfId="0" applyFont="1" applyFill="1" applyAlignment="1" applyProtection="1">
      <alignment vertical="center"/>
      <protection hidden="1"/>
    </xf>
    <xf numFmtId="0" fontId="10" fillId="18" borderId="0" xfId="0" applyFont="1" applyFill="1" applyAlignment="1" applyProtection="1">
      <alignment vertical="center"/>
      <protection hidden="1"/>
    </xf>
    <xf numFmtId="0" fontId="15" fillId="18" borderId="15" xfId="0" applyFont="1" applyFill="1" applyBorder="1" applyAlignment="1" applyProtection="1">
      <alignment vertical="center"/>
      <protection hidden="1"/>
    </xf>
    <xf numFmtId="0" fontId="15" fillId="26" borderId="3" xfId="0" applyFont="1" applyFill="1" applyBorder="1" applyAlignment="1" applyProtection="1">
      <alignment vertical="center"/>
      <protection hidden="1"/>
    </xf>
    <xf numFmtId="0" fontId="15" fillId="26" borderId="17" xfId="0" applyFont="1" applyFill="1" applyBorder="1" applyAlignment="1">
      <alignment vertical="center"/>
    </xf>
    <xf numFmtId="0" fontId="15" fillId="18" borderId="3" xfId="0" applyFont="1" applyFill="1" applyBorder="1" applyAlignment="1" applyProtection="1">
      <alignment horizontal="left" vertical="center"/>
      <protection hidden="1"/>
    </xf>
    <xf numFmtId="0" fontId="10" fillId="18" borderId="3" xfId="0" applyFont="1" applyFill="1" applyBorder="1" applyAlignment="1" applyProtection="1">
      <alignment horizontal="left" vertical="center"/>
      <protection hidden="1"/>
    </xf>
    <xf numFmtId="0" fontId="15" fillId="18" borderId="17" xfId="0" applyFont="1" applyFill="1" applyBorder="1" applyAlignment="1" applyProtection="1">
      <alignment horizontal="left" vertical="center"/>
      <protection hidden="1"/>
    </xf>
    <xf numFmtId="0" fontId="15" fillId="18" borderId="13" xfId="0" applyFont="1" applyFill="1" applyBorder="1" applyAlignment="1" applyProtection="1">
      <alignment horizontal="left" vertical="center"/>
      <protection hidden="1"/>
    </xf>
    <xf numFmtId="0" fontId="15" fillId="18" borderId="1" xfId="0" applyFont="1" applyFill="1" applyBorder="1" applyAlignment="1" applyProtection="1">
      <alignment horizontal="left" vertical="center"/>
      <protection hidden="1"/>
    </xf>
    <xf numFmtId="0" fontId="10" fillId="18" borderId="1" xfId="0" applyFont="1" applyFill="1" applyBorder="1" applyAlignment="1" applyProtection="1">
      <alignment horizontal="left" vertical="center"/>
      <protection hidden="1"/>
    </xf>
    <xf numFmtId="0" fontId="15" fillId="18" borderId="14" xfId="0" applyFont="1" applyFill="1" applyBorder="1" applyAlignment="1" applyProtection="1">
      <alignment horizontal="left" vertical="center"/>
      <protection hidden="1"/>
    </xf>
    <xf numFmtId="0" fontId="15" fillId="25" borderId="1" xfId="0" applyFont="1" applyFill="1" applyBorder="1" applyAlignment="1" applyProtection="1">
      <alignment horizontal="left" vertical="center"/>
      <protection hidden="1"/>
    </xf>
    <xf numFmtId="0" fontId="15" fillId="25" borderId="1" xfId="0" applyFont="1" applyFill="1" applyBorder="1" applyAlignment="1" applyProtection="1">
      <alignment horizontal="left" vertical="center" wrapText="1"/>
      <protection hidden="1"/>
    </xf>
    <xf numFmtId="0" fontId="15" fillId="25" borderId="14" xfId="0" applyFont="1" applyFill="1" applyBorder="1" applyAlignment="1">
      <alignment horizontal="left" vertical="center"/>
    </xf>
    <xf numFmtId="0" fontId="15" fillId="27" borderId="2" xfId="0" applyFont="1" applyFill="1" applyBorder="1" applyAlignment="1" applyProtection="1">
      <alignment horizontal="left" vertical="center"/>
      <protection hidden="1"/>
    </xf>
    <xf numFmtId="0" fontId="15" fillId="0" borderId="0" xfId="0" applyFont="1" applyAlignment="1">
      <alignment horizontal="left"/>
    </xf>
    <xf numFmtId="0" fontId="15" fillId="0" borderId="15" xfId="0" applyFont="1" applyBorder="1" applyAlignment="1">
      <alignment horizontal="left"/>
    </xf>
    <xf numFmtId="0" fontId="15" fillId="0" borderId="13" xfId="0" applyFont="1" applyBorder="1" applyAlignment="1" applyProtection="1">
      <alignment horizontal="left" vertical="center"/>
      <protection hidden="1"/>
    </xf>
    <xf numFmtId="0" fontId="15" fillId="0" borderId="1" xfId="0" applyFont="1" applyBorder="1" applyAlignment="1" applyProtection="1">
      <alignment horizontal="left" vertical="center"/>
      <protection hidden="1"/>
    </xf>
    <xf numFmtId="0" fontId="10" fillId="0" borderId="1" xfId="0" applyFont="1" applyBorder="1" applyAlignment="1" applyProtection="1">
      <alignment horizontal="left" vertical="center"/>
      <protection hidden="1"/>
    </xf>
    <xf numFmtId="0" fontId="15" fillId="0" borderId="14" xfId="0" applyFont="1" applyBorder="1" applyAlignment="1" applyProtection="1">
      <alignment horizontal="left" vertical="center"/>
      <protection hidden="1"/>
    </xf>
    <xf numFmtId="0" fontId="10" fillId="35" borderId="1" xfId="0" applyFont="1" applyFill="1" applyBorder="1" applyAlignment="1" applyProtection="1">
      <alignment horizontal="left" vertical="center"/>
      <protection hidden="1"/>
    </xf>
    <xf numFmtId="0" fontId="15" fillId="35" borderId="14" xfId="0" applyFont="1" applyFill="1" applyBorder="1" applyAlignment="1" applyProtection="1">
      <alignment horizontal="left" vertical="center"/>
      <protection hidden="1"/>
    </xf>
    <xf numFmtId="0" fontId="15" fillId="35" borderId="2" xfId="0" applyFont="1" applyFill="1" applyBorder="1" applyAlignment="1" applyProtection="1">
      <alignment horizontal="left" vertical="center"/>
      <protection hidden="1"/>
    </xf>
    <xf numFmtId="0" fontId="15" fillId="35" borderId="0" xfId="0" applyFont="1" applyFill="1" applyAlignment="1" applyProtection="1">
      <alignment horizontal="left" vertical="center"/>
      <protection hidden="1"/>
    </xf>
    <xf numFmtId="0" fontId="15" fillId="35" borderId="15" xfId="0" applyFont="1" applyFill="1" applyBorder="1" applyAlignment="1">
      <alignment horizontal="left" vertical="center"/>
    </xf>
    <xf numFmtId="0" fontId="10" fillId="35" borderId="0" xfId="0" applyFont="1" applyFill="1" applyAlignment="1" applyProtection="1">
      <alignment horizontal="left" vertical="center"/>
      <protection hidden="1"/>
    </xf>
    <xf numFmtId="0" fontId="15" fillId="35" borderId="15" xfId="0" applyFont="1" applyFill="1" applyBorder="1" applyAlignment="1" applyProtection="1">
      <alignment horizontal="left" vertical="center"/>
      <protection hidden="1"/>
    </xf>
    <xf numFmtId="0" fontId="15" fillId="8" borderId="2" xfId="0" applyFont="1" applyFill="1" applyBorder="1" applyAlignment="1" applyProtection="1">
      <alignment horizontal="left" vertical="center"/>
      <protection hidden="1"/>
    </xf>
    <xf numFmtId="0" fontId="15" fillId="32" borderId="2" xfId="0" applyFont="1" applyFill="1" applyBorder="1" applyAlignment="1" applyProtection="1">
      <alignment horizontal="left" vertical="center"/>
      <protection hidden="1"/>
    </xf>
    <xf numFmtId="0" fontId="15" fillId="21" borderId="2" xfId="0" applyFont="1" applyFill="1" applyBorder="1" applyAlignment="1" applyProtection="1">
      <alignment horizontal="left" vertical="center"/>
      <protection hidden="1"/>
    </xf>
    <xf numFmtId="0" fontId="15" fillId="0" borderId="16" xfId="0" applyFont="1" applyBorder="1" applyAlignment="1" applyProtection="1">
      <alignment horizontal="left" vertical="center"/>
      <protection hidden="1"/>
    </xf>
    <xf numFmtId="0" fontId="15" fillId="0" borderId="3" xfId="0" applyFont="1" applyBorder="1" applyAlignment="1" applyProtection="1">
      <alignment horizontal="left" vertical="center"/>
      <protection hidden="1"/>
    </xf>
    <xf numFmtId="0" fontId="15" fillId="0" borderId="17" xfId="0" applyFont="1" applyBorder="1" applyAlignment="1">
      <alignment horizontal="left" vertical="center"/>
    </xf>
    <xf numFmtId="0" fontId="15" fillId="35" borderId="0" xfId="0" applyFont="1" applyFill="1" applyAlignment="1" applyProtection="1">
      <alignment horizontal="center" vertical="center" wrapText="1"/>
      <protection hidden="1"/>
    </xf>
    <xf numFmtId="0" fontId="15" fillId="35" borderId="0" xfId="0" applyFont="1" applyFill="1" applyAlignment="1" applyProtection="1">
      <alignment horizontal="center" vertical="center"/>
      <protection hidden="1"/>
    </xf>
    <xf numFmtId="0" fontId="15" fillId="35" borderId="15" xfId="0" applyFont="1" applyFill="1" applyBorder="1" applyAlignment="1" applyProtection="1">
      <alignment horizontal="center" vertical="center"/>
      <protection hidden="1"/>
    </xf>
    <xf numFmtId="0" fontId="15" fillId="35" borderId="3" xfId="0" applyFont="1" applyFill="1" applyBorder="1" applyAlignment="1" applyProtection="1">
      <alignment horizontal="center" vertical="center"/>
      <protection hidden="1"/>
    </xf>
    <xf numFmtId="0" fontId="15" fillId="35" borderId="17" xfId="0" applyFont="1" applyFill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vertical="center"/>
      <protection hidden="1"/>
    </xf>
    <xf numFmtId="0" fontId="15" fillId="0" borderId="14" xfId="0" applyFont="1" applyBorder="1" applyAlignment="1" applyProtection="1">
      <alignment vertical="center"/>
      <protection hidden="1"/>
    </xf>
    <xf numFmtId="0" fontId="15" fillId="0" borderId="0" xfId="0" applyFont="1" applyAlignment="1" applyProtection="1">
      <alignment vertical="center"/>
      <protection hidden="1"/>
    </xf>
    <xf numFmtId="0" fontId="15" fillId="0" borderId="15" xfId="0" applyFont="1" applyBorder="1" applyAlignment="1" applyProtection="1">
      <alignment vertical="center"/>
      <protection hidden="1"/>
    </xf>
    <xf numFmtId="0" fontId="15" fillId="29" borderId="1" xfId="0" applyFont="1" applyFill="1" applyBorder="1" applyAlignment="1" applyProtection="1">
      <alignment horizontal="left" vertical="center"/>
      <protection hidden="1"/>
    </xf>
    <xf numFmtId="0" fontId="10" fillId="29" borderId="1" xfId="0" applyFont="1" applyFill="1" applyBorder="1" applyAlignment="1" applyProtection="1">
      <alignment horizontal="left" vertical="center"/>
      <protection hidden="1"/>
    </xf>
    <xf numFmtId="0" fontId="15" fillId="29" borderId="14" xfId="0" applyFont="1" applyFill="1" applyBorder="1" applyAlignment="1" applyProtection="1">
      <alignment horizontal="left" vertical="center"/>
      <protection hidden="1"/>
    </xf>
    <xf numFmtId="0" fontId="15" fillId="30" borderId="1" xfId="0" applyFont="1" applyFill="1" applyBorder="1" applyAlignment="1" applyProtection="1">
      <alignment horizontal="left" vertical="center"/>
      <protection hidden="1"/>
    </xf>
    <xf numFmtId="0" fontId="10" fillId="30" borderId="1" xfId="0" applyFont="1" applyFill="1" applyBorder="1" applyAlignment="1" applyProtection="1">
      <alignment horizontal="left" vertical="center"/>
      <protection hidden="1"/>
    </xf>
    <xf numFmtId="0" fontId="15" fillId="30" borderId="14" xfId="0" applyFont="1" applyFill="1" applyBorder="1" applyAlignment="1" applyProtection="1">
      <alignment horizontal="left" vertical="center"/>
      <protection hidden="1"/>
    </xf>
    <xf numFmtId="0" fontId="15" fillId="29" borderId="0" xfId="0" applyFont="1" applyFill="1" applyAlignment="1" applyProtection="1">
      <alignment horizontal="left" vertical="center"/>
      <protection hidden="1"/>
    </xf>
    <xf numFmtId="0" fontId="10" fillId="29" borderId="0" xfId="0" applyFont="1" applyFill="1" applyAlignment="1" applyProtection="1">
      <alignment horizontal="left" vertical="center"/>
      <protection hidden="1"/>
    </xf>
    <xf numFmtId="0" fontId="15" fillId="29" borderId="15" xfId="0" applyFont="1" applyFill="1" applyBorder="1" applyAlignment="1" applyProtection="1">
      <alignment horizontal="left" vertical="center"/>
      <protection hidden="1"/>
    </xf>
    <xf numFmtId="0" fontId="15" fillId="9" borderId="1" xfId="0" applyFont="1" applyFill="1" applyBorder="1" applyAlignment="1" applyProtection="1">
      <alignment horizontal="left" vertical="center"/>
      <protection hidden="1"/>
    </xf>
    <xf numFmtId="0" fontId="10" fillId="9" borderId="1" xfId="0" applyFont="1" applyFill="1" applyBorder="1" applyAlignment="1" applyProtection="1">
      <alignment horizontal="left" vertical="center"/>
      <protection hidden="1"/>
    </xf>
    <xf numFmtId="0" fontId="15" fillId="9" borderId="14" xfId="0" applyFont="1" applyFill="1" applyBorder="1" applyAlignment="1" applyProtection="1">
      <alignment horizontal="left" vertical="center"/>
      <protection hidden="1"/>
    </xf>
    <xf numFmtId="0" fontId="15" fillId="0" borderId="0" xfId="0" applyFont="1"/>
    <xf numFmtId="0" fontId="15" fillId="0" borderId="15" xfId="0" applyFont="1" applyBorder="1"/>
    <xf numFmtId="0" fontId="15" fillId="0" borderId="3" xfId="0" applyFont="1" applyBorder="1"/>
    <xf numFmtId="0" fontId="15" fillId="0" borderId="17" xfId="0" applyFont="1" applyBorder="1"/>
    <xf numFmtId="0" fontId="15" fillId="7" borderId="2" xfId="0" applyFont="1" applyFill="1" applyBorder="1" applyAlignment="1" applyProtection="1">
      <alignment horizontal="left" vertical="center"/>
      <protection hidden="1"/>
    </xf>
    <xf numFmtId="0" fontId="15" fillId="0" borderId="2" xfId="0" applyFont="1" applyBorder="1"/>
    <xf numFmtId="0" fontId="15" fillId="0" borderId="16" xfId="0" applyFont="1" applyBorder="1"/>
    <xf numFmtId="0" fontId="15" fillId="28" borderId="0" xfId="0" applyFont="1" applyFill="1" applyAlignment="1" applyProtection="1">
      <alignment horizontal="center" vertical="center"/>
      <protection hidden="1"/>
    </xf>
    <xf numFmtId="0" fontId="15" fillId="28" borderId="0" xfId="0" applyFont="1" applyFill="1" applyAlignment="1" applyProtection="1">
      <alignment horizontal="left" vertical="center"/>
      <protection hidden="1"/>
    </xf>
    <xf numFmtId="0" fontId="10" fillId="28" borderId="0" xfId="0" applyFont="1" applyFill="1" applyAlignment="1" applyProtection="1">
      <alignment horizontal="center" vertical="center"/>
      <protection hidden="1"/>
    </xf>
    <xf numFmtId="0" fontId="15" fillId="28" borderId="15" xfId="0" applyFont="1" applyFill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0" fillId="0" borderId="1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15" fillId="30" borderId="2" xfId="0" applyFont="1" applyFill="1" applyBorder="1" applyAlignment="1" applyProtection="1">
      <alignment horizontal="left" vertical="center"/>
      <protection hidden="1"/>
    </xf>
    <xf numFmtId="0" fontId="15" fillId="30" borderId="15" xfId="0" applyFont="1" applyFill="1" applyBorder="1" applyAlignment="1" applyProtection="1">
      <alignment horizontal="left" vertical="center"/>
      <protection hidden="1"/>
    </xf>
    <xf numFmtId="0" fontId="15" fillId="0" borderId="2" xfId="0" applyFont="1" applyBorder="1" applyAlignment="1" applyProtection="1">
      <alignment vertical="center"/>
      <protection hidden="1"/>
    </xf>
    <xf numFmtId="0" fontId="15" fillId="0" borderId="16" xfId="0" applyFont="1" applyBorder="1" applyAlignment="1" applyProtection="1">
      <alignment vertical="center"/>
      <protection hidden="1"/>
    </xf>
    <xf numFmtId="0" fontId="15" fillId="0" borderId="3" xfId="0" applyFont="1" applyBorder="1" applyAlignment="1" applyProtection="1">
      <alignment vertical="center"/>
      <protection hidden="1"/>
    </xf>
    <xf numFmtId="0" fontId="15" fillId="0" borderId="17" xfId="0" applyFont="1" applyBorder="1" applyAlignment="1" applyProtection="1">
      <alignment vertical="center"/>
      <protection hidden="1"/>
    </xf>
    <xf numFmtId="0" fontId="15" fillId="19" borderId="1" xfId="0" applyFont="1" applyFill="1" applyBorder="1" applyAlignment="1" applyProtection="1">
      <alignment horizontal="left" vertical="center"/>
      <protection hidden="1"/>
    </xf>
    <xf numFmtId="0" fontId="15" fillId="19" borderId="14" xfId="0" applyFont="1" applyFill="1" applyBorder="1" applyAlignment="1" applyProtection="1">
      <alignment horizontal="left" vertical="center"/>
      <protection hidden="1"/>
    </xf>
    <xf numFmtId="0" fontId="15" fillId="19" borderId="2" xfId="0" applyFont="1" applyFill="1" applyBorder="1" applyAlignment="1" applyProtection="1">
      <alignment horizontal="left" vertical="center"/>
      <protection hidden="1"/>
    </xf>
    <xf numFmtId="0" fontId="15" fillId="19" borderId="0" xfId="0" applyFont="1" applyFill="1" applyAlignment="1" applyProtection="1">
      <alignment horizontal="left" vertical="center"/>
      <protection hidden="1"/>
    </xf>
    <xf numFmtId="0" fontId="15" fillId="19" borderId="15" xfId="0" applyFont="1" applyFill="1" applyBorder="1" applyAlignment="1" applyProtection="1">
      <alignment horizontal="left" vertical="center"/>
      <protection hidden="1"/>
    </xf>
    <xf numFmtId="0" fontId="15" fillId="35" borderId="0" xfId="0" applyFont="1" applyFill="1" applyAlignment="1" applyProtection="1">
      <alignment horizontal="left" vertical="center" wrapText="1"/>
      <protection hidden="1"/>
    </xf>
    <xf numFmtId="0" fontId="48" fillId="0" borderId="1" xfId="0" applyFont="1" applyBorder="1" applyAlignment="1" applyProtection="1">
      <alignment horizontal="left" vertical="center"/>
      <protection hidden="1"/>
    </xf>
    <xf numFmtId="0" fontId="15" fillId="26" borderId="2" xfId="0" applyFont="1" applyFill="1" applyBorder="1" applyAlignment="1" applyProtection="1">
      <alignment horizontal="left" vertical="center"/>
      <protection hidden="1"/>
    </xf>
    <xf numFmtId="0" fontId="15" fillId="26" borderId="15" xfId="0" applyFont="1" applyFill="1" applyBorder="1" applyAlignment="1" applyProtection="1">
      <alignment horizontal="left" vertical="center"/>
      <protection hidden="1"/>
    </xf>
    <xf numFmtId="0" fontId="48" fillId="0" borderId="2" xfId="0" applyFont="1" applyBorder="1" applyAlignment="1" applyProtection="1">
      <alignment horizontal="left" vertical="center"/>
      <protection hidden="1"/>
    </xf>
    <xf numFmtId="0" fontId="48" fillId="0" borderId="0" xfId="0" applyFont="1" applyAlignment="1" applyProtection="1">
      <alignment horizontal="left" vertical="center"/>
      <protection hidden="1"/>
    </xf>
    <xf numFmtId="0" fontId="48" fillId="0" borderId="15" xfId="0" applyFont="1" applyBorder="1" applyAlignment="1" applyProtection="1">
      <alignment horizontal="left" vertical="center"/>
      <protection hidden="1"/>
    </xf>
    <xf numFmtId="0" fontId="48" fillId="0" borderId="16" xfId="0" applyFont="1" applyBorder="1" applyAlignment="1" applyProtection="1">
      <alignment horizontal="left" vertical="center"/>
      <protection hidden="1"/>
    </xf>
    <xf numFmtId="0" fontId="48" fillId="0" borderId="3" xfId="0" applyFont="1" applyBorder="1" applyAlignment="1" applyProtection="1">
      <alignment horizontal="left" vertical="center"/>
      <protection hidden="1"/>
    </xf>
    <xf numFmtId="0" fontId="48" fillId="0" borderId="17" xfId="0" applyFont="1" applyBorder="1" applyAlignment="1" applyProtection="1">
      <alignment horizontal="left" vertical="center"/>
      <protection hidden="1"/>
    </xf>
    <xf numFmtId="0" fontId="15" fillId="28" borderId="2" xfId="0" applyFont="1" applyFill="1" applyBorder="1" applyAlignment="1" applyProtection="1">
      <alignment horizontal="center" vertical="center"/>
      <protection hidden="1"/>
    </xf>
    <xf numFmtId="0" fontId="53" fillId="0" borderId="0" xfId="0" applyFont="1" applyAlignment="1">
      <alignment vertical="center"/>
    </xf>
    <xf numFmtId="0" fontId="53" fillId="0" borderId="15" xfId="0" applyFont="1" applyBorder="1" applyAlignment="1">
      <alignment vertical="center"/>
    </xf>
    <xf numFmtId="0" fontId="53" fillId="0" borderId="2" xfId="0" applyFont="1" applyBorder="1" applyAlignment="1">
      <alignment vertical="center"/>
    </xf>
    <xf numFmtId="0" fontId="53" fillId="0" borderId="16" xfId="0" applyFont="1" applyBorder="1" applyAlignment="1">
      <alignment vertical="center"/>
    </xf>
    <xf numFmtId="0" fontId="53" fillId="0" borderId="3" xfId="0" applyFont="1" applyBorder="1" applyAlignment="1">
      <alignment vertical="center"/>
    </xf>
    <xf numFmtId="0" fontId="53" fillId="0" borderId="17" xfId="0" applyFont="1" applyBorder="1" applyAlignment="1">
      <alignment vertical="center"/>
    </xf>
    <xf numFmtId="0" fontId="15" fillId="11" borderId="13" xfId="0" applyFont="1" applyFill="1" applyBorder="1" applyAlignment="1" applyProtection="1">
      <alignment horizontal="centerContinuous" vertical="center"/>
      <protection hidden="1"/>
    </xf>
    <xf numFmtId="0" fontId="15" fillId="11" borderId="1" xfId="0" applyFont="1" applyFill="1" applyBorder="1" applyAlignment="1" applyProtection="1">
      <alignment horizontal="centerContinuous" vertical="center"/>
      <protection hidden="1"/>
    </xf>
    <xf numFmtId="0" fontId="15" fillId="7" borderId="13" xfId="0" applyFont="1" applyFill="1" applyBorder="1" applyAlignment="1" applyProtection="1">
      <alignment horizontal="centerContinuous" vertical="center"/>
      <protection hidden="1"/>
    </xf>
    <xf numFmtId="0" fontId="15" fillId="7" borderId="1" xfId="0" applyFont="1" applyFill="1" applyBorder="1" applyAlignment="1" applyProtection="1">
      <alignment horizontal="centerContinuous" vertical="center"/>
      <protection hidden="1"/>
    </xf>
    <xf numFmtId="0" fontId="15" fillId="7" borderId="14" xfId="0" applyFont="1" applyFill="1" applyBorder="1" applyAlignment="1" applyProtection="1">
      <alignment horizontal="centerContinuous" vertical="center"/>
      <protection hidden="1"/>
    </xf>
    <xf numFmtId="0" fontId="15" fillId="11" borderId="14" xfId="0" applyFont="1" applyFill="1" applyBorder="1" applyAlignment="1" applyProtection="1">
      <alignment horizontal="centerContinuous" vertical="center"/>
      <protection hidden="1"/>
    </xf>
    <xf numFmtId="0" fontId="15" fillId="11" borderId="2" xfId="0" applyFont="1" applyFill="1" applyBorder="1" applyAlignment="1" applyProtection="1">
      <alignment horizontal="centerContinuous" vertical="center" wrapText="1"/>
      <protection hidden="1"/>
    </xf>
    <xf numFmtId="0" fontId="15" fillId="11" borderId="0" xfId="0" applyFont="1" applyFill="1" applyAlignment="1" applyProtection="1">
      <alignment horizontal="centerContinuous" vertical="center"/>
      <protection hidden="1"/>
    </xf>
    <xf numFmtId="0" fontId="15" fillId="7" borderId="2" xfId="0" applyFont="1" applyFill="1" applyBorder="1" applyAlignment="1" applyProtection="1">
      <alignment horizontal="centerContinuous" vertical="center" wrapText="1"/>
      <protection hidden="1"/>
    </xf>
    <xf numFmtId="0" fontId="15" fillId="7" borderId="0" xfId="0" applyFont="1" applyFill="1" applyAlignment="1" applyProtection="1">
      <alignment horizontal="centerContinuous" vertical="center"/>
      <protection hidden="1"/>
    </xf>
    <xf numFmtId="0" fontId="15" fillId="7" borderId="15" xfId="0" applyFont="1" applyFill="1" applyBorder="1" applyAlignment="1" applyProtection="1">
      <alignment horizontal="centerContinuous" vertical="center"/>
      <protection hidden="1"/>
    </xf>
    <xf numFmtId="0" fontId="15" fillId="11" borderId="0" xfId="0" applyFont="1" applyFill="1" applyAlignment="1" applyProtection="1">
      <alignment horizontal="centerContinuous" vertical="center" wrapText="1"/>
      <protection hidden="1"/>
    </xf>
    <xf numFmtId="0" fontId="15" fillId="11" borderId="15" xfId="0" applyFont="1" applyFill="1" applyBorder="1" applyAlignment="1" applyProtection="1">
      <alignment horizontal="centerContinuous" vertical="center"/>
      <protection hidden="1"/>
    </xf>
    <xf numFmtId="0" fontId="15" fillId="11" borderId="2" xfId="0" applyFont="1" applyFill="1" applyBorder="1" applyAlignment="1" applyProtection="1">
      <alignment horizontal="centerContinuous" vertical="center"/>
      <protection hidden="1"/>
    </xf>
    <xf numFmtId="0" fontId="15" fillId="7" borderId="2" xfId="0" applyFont="1" applyFill="1" applyBorder="1" applyAlignment="1" applyProtection="1">
      <alignment horizontal="centerContinuous" vertical="center"/>
      <protection hidden="1"/>
    </xf>
    <xf numFmtId="0" fontId="15" fillId="31" borderId="1" xfId="0" applyFont="1" applyFill="1" applyBorder="1" applyAlignment="1" applyProtection="1">
      <alignment horizontal="centerContinuous" vertical="center"/>
      <protection hidden="1"/>
    </xf>
    <xf numFmtId="0" fontId="15" fillId="13" borderId="13" xfId="0" applyFont="1" applyFill="1" applyBorder="1" applyAlignment="1" applyProtection="1">
      <alignment horizontal="centerContinuous" vertical="center"/>
      <protection hidden="1"/>
    </xf>
    <xf numFmtId="0" fontId="15" fillId="13" borderId="1" xfId="0" applyFont="1" applyFill="1" applyBorder="1" applyAlignment="1" applyProtection="1">
      <alignment horizontal="centerContinuous" vertical="center"/>
      <protection hidden="1"/>
    </xf>
    <xf numFmtId="0" fontId="15" fillId="13" borderId="14" xfId="0" applyFont="1" applyFill="1" applyBorder="1" applyAlignment="1" applyProtection="1">
      <alignment horizontal="centerContinuous" vertical="center"/>
      <protection hidden="1"/>
    </xf>
    <xf numFmtId="0" fontId="15" fillId="3" borderId="1" xfId="0" applyFont="1" applyFill="1" applyBorder="1" applyAlignment="1" applyProtection="1">
      <alignment horizontal="centerContinuous" vertical="center"/>
      <protection hidden="1"/>
    </xf>
    <xf numFmtId="0" fontId="15" fillId="3" borderId="14" xfId="0" applyFont="1" applyFill="1" applyBorder="1" applyAlignment="1" applyProtection="1">
      <alignment horizontal="centerContinuous" vertical="center"/>
      <protection hidden="1"/>
    </xf>
    <xf numFmtId="0" fontId="15" fillId="31" borderId="2" xfId="0" applyFont="1" applyFill="1" applyBorder="1" applyAlignment="1" applyProtection="1">
      <alignment horizontal="centerContinuous" vertical="center" wrapText="1"/>
      <protection hidden="1"/>
    </xf>
    <xf numFmtId="0" fontId="15" fillId="31" borderId="0" xfId="0" applyFont="1" applyFill="1" applyAlignment="1" applyProtection="1">
      <alignment horizontal="centerContinuous" vertical="center"/>
      <protection hidden="1"/>
    </xf>
    <xf numFmtId="0" fontId="15" fillId="13" borderId="2" xfId="0" applyFont="1" applyFill="1" applyBorder="1" applyAlignment="1" applyProtection="1">
      <alignment horizontal="centerContinuous" vertical="center" wrapText="1"/>
      <protection hidden="1"/>
    </xf>
    <xf numFmtId="0" fontId="15" fillId="13" borderId="0" xfId="0" applyFont="1" applyFill="1" applyAlignment="1" applyProtection="1">
      <alignment horizontal="centerContinuous" vertical="center"/>
      <protection hidden="1"/>
    </xf>
    <xf numFmtId="0" fontId="15" fillId="13" borderId="15" xfId="0" applyFont="1" applyFill="1" applyBorder="1" applyAlignment="1" applyProtection="1">
      <alignment horizontal="centerContinuous" vertical="center"/>
      <protection hidden="1"/>
    </xf>
    <xf numFmtId="0" fontId="15" fillId="3" borderId="0" xfId="0" applyFont="1" applyFill="1" applyAlignment="1" applyProtection="1">
      <alignment horizontal="centerContinuous" vertical="center" wrapText="1"/>
      <protection hidden="1"/>
    </xf>
    <xf numFmtId="0" fontId="15" fillId="3" borderId="0" xfId="0" applyFont="1" applyFill="1" applyAlignment="1" applyProtection="1">
      <alignment horizontal="centerContinuous" vertical="center"/>
      <protection hidden="1"/>
    </xf>
    <xf numFmtId="0" fontId="15" fillId="3" borderId="15" xfId="0" applyFont="1" applyFill="1" applyBorder="1" applyAlignment="1" applyProtection="1">
      <alignment horizontal="centerContinuous" vertical="center"/>
      <protection hidden="1"/>
    </xf>
    <xf numFmtId="0" fontId="15" fillId="31" borderId="2" xfId="0" applyFont="1" applyFill="1" applyBorder="1" applyAlignment="1" applyProtection="1">
      <alignment horizontal="centerContinuous" vertical="center"/>
      <protection hidden="1"/>
    </xf>
    <xf numFmtId="0" fontId="15" fillId="13" borderId="2" xfId="0" applyFont="1" applyFill="1" applyBorder="1" applyAlignment="1" applyProtection="1">
      <alignment horizontal="centerContinuous" vertical="center"/>
      <protection hidden="1"/>
    </xf>
    <xf numFmtId="0" fontId="15" fillId="6" borderId="13" xfId="0" applyFont="1" applyFill="1" applyBorder="1" applyAlignment="1" applyProtection="1">
      <alignment horizontal="centerContinuous" vertical="center"/>
      <protection hidden="1"/>
    </xf>
    <xf numFmtId="0" fontId="15" fillId="6" borderId="1" xfId="0" applyFont="1" applyFill="1" applyBorder="1" applyAlignment="1" applyProtection="1">
      <alignment horizontal="centerContinuous" vertical="center"/>
      <protection hidden="1"/>
    </xf>
    <xf numFmtId="0" fontId="15" fillId="6" borderId="14" xfId="0" applyFont="1" applyFill="1" applyBorder="1" applyAlignment="1" applyProtection="1">
      <alignment horizontal="centerContinuous" vertical="center"/>
      <protection hidden="1"/>
    </xf>
    <xf numFmtId="0" fontId="15" fillId="5" borderId="1" xfId="0" applyFont="1" applyFill="1" applyBorder="1" applyAlignment="1" applyProtection="1">
      <alignment horizontal="centerContinuous" vertical="center"/>
      <protection hidden="1"/>
    </xf>
    <xf numFmtId="0" fontId="15" fillId="5" borderId="14" xfId="0" applyFont="1" applyFill="1" applyBorder="1" applyAlignment="1" applyProtection="1">
      <alignment horizontal="centerContinuous" vertical="center"/>
      <protection hidden="1"/>
    </xf>
    <xf numFmtId="0" fontId="15" fillId="6" borderId="2" xfId="0" applyFont="1" applyFill="1" applyBorder="1" applyAlignment="1" applyProtection="1">
      <alignment horizontal="centerContinuous" vertical="center" wrapText="1"/>
      <protection hidden="1"/>
    </xf>
    <xf numFmtId="0" fontId="15" fillId="6" borderId="0" xfId="0" applyFont="1" applyFill="1" applyAlignment="1" applyProtection="1">
      <alignment horizontal="centerContinuous" vertical="center"/>
      <protection hidden="1"/>
    </xf>
    <xf numFmtId="0" fontId="15" fillId="6" borderId="15" xfId="0" applyFont="1" applyFill="1" applyBorder="1" applyAlignment="1" applyProtection="1">
      <alignment horizontal="centerContinuous" vertical="center"/>
      <protection hidden="1"/>
    </xf>
    <xf numFmtId="0" fontId="15" fillId="5" borderId="0" xfId="0" applyFont="1" applyFill="1" applyAlignment="1" applyProtection="1">
      <alignment horizontal="centerContinuous" vertical="center" wrapText="1"/>
      <protection hidden="1"/>
    </xf>
    <xf numFmtId="0" fontId="15" fillId="5" borderId="0" xfId="0" applyFont="1" applyFill="1" applyAlignment="1" applyProtection="1">
      <alignment horizontal="centerContinuous" vertical="center"/>
      <protection hidden="1"/>
    </xf>
    <xf numFmtId="0" fontId="15" fillId="5" borderId="15" xfId="0" applyFont="1" applyFill="1" applyBorder="1" applyAlignment="1" applyProtection="1">
      <alignment horizontal="centerContinuous" vertical="center"/>
      <protection hidden="1"/>
    </xf>
    <xf numFmtId="0" fontId="15" fillId="6" borderId="2" xfId="0" applyFont="1" applyFill="1" applyBorder="1" applyAlignment="1" applyProtection="1">
      <alignment horizontal="centerContinuous" vertical="center"/>
      <protection hidden="1"/>
    </xf>
    <xf numFmtId="0" fontId="15" fillId="7" borderId="16" xfId="0" applyFont="1" applyFill="1" applyBorder="1" applyAlignment="1" applyProtection="1">
      <alignment horizontal="centerContinuous" vertical="center"/>
      <protection hidden="1"/>
    </xf>
    <xf numFmtId="0" fontId="15" fillId="7" borderId="3" xfId="0" applyFont="1" applyFill="1" applyBorder="1" applyAlignment="1" applyProtection="1">
      <alignment horizontal="centerContinuous" vertical="center"/>
      <protection hidden="1"/>
    </xf>
    <xf numFmtId="0" fontId="15" fillId="6" borderId="16" xfId="0" applyFont="1" applyFill="1" applyBorder="1" applyAlignment="1" applyProtection="1">
      <alignment horizontal="centerContinuous" vertical="center"/>
      <protection hidden="1"/>
    </xf>
    <xf numFmtId="0" fontId="15" fillId="6" borderId="3" xfId="0" applyFont="1" applyFill="1" applyBorder="1" applyAlignment="1" applyProtection="1">
      <alignment horizontal="centerContinuous" vertical="center"/>
      <protection hidden="1"/>
    </xf>
    <xf numFmtId="0" fontId="15" fillId="6" borderId="17" xfId="0" applyFont="1" applyFill="1" applyBorder="1" applyAlignment="1" applyProtection="1">
      <alignment horizontal="centerContinuous" vertical="center"/>
      <protection hidden="1"/>
    </xf>
    <xf numFmtId="0" fontId="15" fillId="5" borderId="3" xfId="0" applyFont="1" applyFill="1" applyBorder="1" applyAlignment="1" applyProtection="1">
      <alignment horizontal="centerContinuous" vertical="center"/>
      <protection hidden="1"/>
    </xf>
    <xf numFmtId="0" fontId="15" fillId="5" borderId="17" xfId="0" applyFont="1" applyFill="1" applyBorder="1" applyAlignment="1" applyProtection="1">
      <alignment horizontal="centerContinuous" vertical="center"/>
      <protection hidden="1"/>
    </xf>
    <xf numFmtId="0" fontId="15" fillId="3" borderId="2" xfId="0" applyFont="1" applyFill="1" applyBorder="1" applyAlignment="1" applyProtection="1">
      <alignment horizontal="centerContinuous" vertical="center"/>
      <protection hidden="1"/>
    </xf>
    <xf numFmtId="0" fontId="15" fillId="25" borderId="2" xfId="0" applyFont="1" applyFill="1" applyBorder="1" applyAlignment="1" applyProtection="1">
      <alignment horizontal="centerContinuous" vertical="center"/>
      <protection hidden="1"/>
    </xf>
    <xf numFmtId="0" fontId="15" fillId="25" borderId="0" xfId="0" applyFont="1" applyFill="1" applyAlignment="1" applyProtection="1">
      <alignment horizontal="centerContinuous" vertical="center"/>
      <protection hidden="1"/>
    </xf>
    <xf numFmtId="0" fontId="15" fillId="25" borderId="15" xfId="0" applyFont="1" applyFill="1" applyBorder="1" applyAlignment="1" applyProtection="1">
      <alignment horizontal="centerContinuous" vertical="center"/>
      <protection hidden="1"/>
    </xf>
    <xf numFmtId="0" fontId="15" fillId="27" borderId="0" xfId="0" applyFont="1" applyFill="1" applyAlignment="1" applyProtection="1">
      <alignment horizontal="centerContinuous" vertical="center"/>
      <protection hidden="1"/>
    </xf>
    <xf numFmtId="0" fontId="15" fillId="27" borderId="15" xfId="0" applyFont="1" applyFill="1" applyBorder="1" applyAlignment="1" applyProtection="1">
      <alignment horizontal="centerContinuous" vertical="center"/>
      <protection hidden="1"/>
    </xf>
    <xf numFmtId="0" fontId="15" fillId="3" borderId="2" xfId="0" applyFont="1" applyFill="1" applyBorder="1" applyAlignment="1" applyProtection="1">
      <alignment horizontal="centerContinuous" vertical="center" wrapText="1"/>
      <protection hidden="1"/>
    </xf>
    <xf numFmtId="0" fontId="15" fillId="25" borderId="2" xfId="0" applyFont="1" applyFill="1" applyBorder="1" applyAlignment="1" applyProtection="1">
      <alignment horizontal="centerContinuous" vertical="center" wrapText="1"/>
      <protection hidden="1"/>
    </xf>
    <xf numFmtId="0" fontId="15" fillId="27" borderId="0" xfId="0" applyFont="1" applyFill="1" applyAlignment="1" applyProtection="1">
      <alignment horizontal="centerContinuous" vertical="center" wrapText="1"/>
      <protection hidden="1"/>
    </xf>
    <xf numFmtId="0" fontId="15" fillId="3" borderId="16" xfId="0" applyFont="1" applyFill="1" applyBorder="1" applyAlignment="1" applyProtection="1">
      <alignment horizontal="centerContinuous" vertical="center"/>
      <protection hidden="1"/>
    </xf>
    <xf numFmtId="0" fontId="15" fillId="3" borderId="3" xfId="0" applyFont="1" applyFill="1" applyBorder="1" applyAlignment="1" applyProtection="1">
      <alignment horizontal="centerContinuous" vertical="center"/>
      <protection hidden="1"/>
    </xf>
    <xf numFmtId="0" fontId="15" fillId="25" borderId="16" xfId="0" applyFont="1" applyFill="1" applyBorder="1" applyAlignment="1" applyProtection="1">
      <alignment horizontal="centerContinuous" vertical="center"/>
      <protection hidden="1"/>
    </xf>
    <xf numFmtId="0" fontId="15" fillId="25" borderId="3" xfId="0" applyFont="1" applyFill="1" applyBorder="1" applyAlignment="1" applyProtection="1">
      <alignment horizontal="centerContinuous" vertical="center"/>
      <protection hidden="1"/>
    </xf>
    <xf numFmtId="0" fontId="15" fillId="25" borderId="17" xfId="0" applyFont="1" applyFill="1" applyBorder="1" applyAlignment="1" applyProtection="1">
      <alignment horizontal="centerContinuous" vertical="center"/>
      <protection hidden="1"/>
    </xf>
    <xf numFmtId="0" fontId="15" fillId="27" borderId="3" xfId="0" applyFont="1" applyFill="1" applyBorder="1" applyAlignment="1" applyProtection="1">
      <alignment horizontal="centerContinuous" vertical="center"/>
      <protection hidden="1"/>
    </xf>
    <xf numFmtId="0" fontId="15" fillId="27" borderId="17" xfId="0" applyFont="1" applyFill="1" applyBorder="1" applyAlignment="1" applyProtection="1">
      <alignment horizontal="centerContinuous" vertical="center"/>
      <protection hidden="1"/>
    </xf>
    <xf numFmtId="0" fontId="15" fillId="25" borderId="0" xfId="0" applyFont="1" applyFill="1" applyAlignment="1" applyProtection="1">
      <alignment horizontal="centerContinuous" vertical="center" wrapText="1"/>
      <protection hidden="1"/>
    </xf>
    <xf numFmtId="0" fontId="15" fillId="31" borderId="16" xfId="0" applyFont="1" applyFill="1" applyBorder="1" applyAlignment="1" applyProtection="1">
      <alignment horizontal="centerContinuous" vertical="center"/>
      <protection hidden="1"/>
    </xf>
    <xf numFmtId="0" fontId="15" fillId="31" borderId="3" xfId="0" applyFont="1" applyFill="1" applyBorder="1" applyAlignment="1" applyProtection="1">
      <alignment horizontal="centerContinuous" vertical="center"/>
      <protection hidden="1"/>
    </xf>
    <xf numFmtId="0" fontId="15" fillId="13" borderId="16" xfId="0" applyFont="1" applyFill="1" applyBorder="1" applyAlignment="1" applyProtection="1">
      <alignment horizontal="centerContinuous" vertical="center"/>
      <protection hidden="1"/>
    </xf>
    <xf numFmtId="0" fontId="15" fillId="13" borderId="3" xfId="0" applyFont="1" applyFill="1" applyBorder="1" applyAlignment="1" applyProtection="1">
      <alignment horizontal="centerContinuous" vertical="center"/>
      <protection hidden="1"/>
    </xf>
    <xf numFmtId="0" fontId="15" fillId="13" borderId="17" xfId="0" applyFont="1" applyFill="1" applyBorder="1" applyAlignment="1" applyProtection="1">
      <alignment horizontal="centerContinuous" vertical="center"/>
      <protection hidden="1"/>
    </xf>
    <xf numFmtId="0" fontId="17" fillId="7" borderId="0" xfId="0" applyFont="1" applyFill="1" applyAlignment="1" applyProtection="1">
      <alignment horizontal="centerContinuous" vertical="center"/>
      <protection hidden="1"/>
    </xf>
    <xf numFmtId="0" fontId="17" fillId="7" borderId="15" xfId="0" applyFont="1" applyFill="1" applyBorder="1" applyAlignment="1" applyProtection="1">
      <alignment horizontal="centerContinuous" vertical="center"/>
      <protection hidden="1"/>
    </xf>
    <xf numFmtId="0" fontId="17" fillId="7" borderId="2" xfId="0" applyFont="1" applyFill="1" applyBorder="1" applyAlignment="1" applyProtection="1">
      <alignment horizontal="centerContinuous" vertical="center"/>
      <protection hidden="1"/>
    </xf>
    <xf numFmtId="0" fontId="15" fillId="5" borderId="13" xfId="0" applyFont="1" applyFill="1" applyBorder="1" applyAlignment="1" applyProtection="1">
      <alignment horizontal="centerContinuous" vertical="center"/>
      <protection hidden="1"/>
    </xf>
    <xf numFmtId="0" fontId="15" fillId="0" borderId="1" xfId="0" applyFont="1" applyBorder="1"/>
    <xf numFmtId="0" fontId="15" fillId="0" borderId="14" xfId="0" applyFont="1" applyBorder="1"/>
    <xf numFmtId="0" fontId="15" fillId="5" borderId="2" xfId="0" applyFont="1" applyFill="1" applyBorder="1" applyAlignment="1" applyProtection="1">
      <alignment horizontal="centerContinuous" vertical="center" wrapText="1"/>
      <protection hidden="1"/>
    </xf>
    <xf numFmtId="0" fontId="15" fillId="5" borderId="2" xfId="0" applyFont="1" applyFill="1" applyBorder="1" applyAlignment="1" applyProtection="1">
      <alignment horizontal="centerContinuous" vertical="center"/>
      <protection hidden="1"/>
    </xf>
    <xf numFmtId="0" fontId="15" fillId="5" borderId="16" xfId="0" applyFont="1" applyFill="1" applyBorder="1" applyAlignment="1" applyProtection="1">
      <alignment horizontal="centerContinuous" vertical="center"/>
      <protection hidden="1"/>
    </xf>
    <xf numFmtId="0" fontId="47" fillId="0" borderId="0" xfId="0" applyFont="1" applyAlignment="1" applyProtection="1">
      <alignment horizontal="center" vertical="center"/>
      <protection hidden="1"/>
    </xf>
    <xf numFmtId="0" fontId="47" fillId="0" borderId="15" xfId="0" applyFont="1" applyBorder="1" applyAlignment="1" applyProtection="1">
      <alignment horizontal="center" vertical="center"/>
      <protection hidden="1"/>
    </xf>
    <xf numFmtId="0" fontId="47" fillId="0" borderId="0" xfId="0" applyFont="1" applyAlignment="1" applyProtection="1">
      <alignment horizontal="center" vertical="center" wrapText="1"/>
      <protection hidden="1"/>
    </xf>
    <xf numFmtId="0" fontId="48" fillId="0" borderId="0" xfId="0" applyFont="1" applyAlignment="1" applyProtection="1">
      <alignment horizontal="center" vertical="center" wrapText="1"/>
      <protection hidden="1"/>
    </xf>
    <xf numFmtId="0" fontId="47" fillId="0" borderId="3" xfId="0" applyFont="1" applyBorder="1" applyAlignment="1" applyProtection="1">
      <alignment horizontal="center" vertical="center"/>
      <protection hidden="1"/>
    </xf>
    <xf numFmtId="0" fontId="47" fillId="0" borderId="17" xfId="0" applyFont="1" applyBorder="1" applyAlignment="1" applyProtection="1">
      <alignment horizontal="center" vertical="center"/>
      <protection hidden="1"/>
    </xf>
    <xf numFmtId="0" fontId="15" fillId="13" borderId="0" xfId="0" applyFont="1" applyFill="1" applyAlignment="1" applyProtection="1">
      <alignment horizontal="centerContinuous" vertical="center" wrapText="1"/>
      <protection hidden="1"/>
    </xf>
    <xf numFmtId="0" fontId="15" fillId="8" borderId="1" xfId="0" applyFont="1" applyFill="1" applyBorder="1" applyAlignment="1" applyProtection="1">
      <alignment horizontal="centerContinuous" vertical="center"/>
      <protection hidden="1"/>
    </xf>
    <xf numFmtId="0" fontId="15" fillId="8" borderId="14" xfId="0" applyFont="1" applyFill="1" applyBorder="1" applyAlignment="1" applyProtection="1">
      <alignment horizontal="centerContinuous" vertical="center"/>
      <protection hidden="1"/>
    </xf>
    <xf numFmtId="0" fontId="15" fillId="31" borderId="14" xfId="0" applyFont="1" applyFill="1" applyBorder="1" applyAlignment="1" applyProtection="1">
      <alignment horizontal="centerContinuous" vertical="center"/>
      <protection hidden="1"/>
    </xf>
    <xf numFmtId="0" fontId="15" fillId="8" borderId="0" xfId="0" applyFont="1" applyFill="1" applyAlignment="1" applyProtection="1">
      <alignment horizontal="centerContinuous" vertical="center" wrapText="1"/>
      <protection hidden="1"/>
    </xf>
    <xf numFmtId="0" fontId="15" fillId="8" borderId="0" xfId="0" applyFont="1" applyFill="1" applyAlignment="1" applyProtection="1">
      <alignment horizontal="centerContinuous" vertical="center"/>
      <protection hidden="1"/>
    </xf>
    <xf numFmtId="0" fontId="15" fillId="8" borderId="15" xfId="0" applyFont="1" applyFill="1" applyBorder="1" applyAlignment="1" applyProtection="1">
      <alignment horizontal="centerContinuous" vertical="center"/>
      <protection hidden="1"/>
    </xf>
    <xf numFmtId="0" fontId="15" fillId="31" borderId="0" xfId="0" applyFont="1" applyFill="1" applyAlignment="1" applyProtection="1">
      <alignment horizontal="centerContinuous" vertical="center" wrapText="1"/>
      <protection hidden="1"/>
    </xf>
    <xf numFmtId="0" fontId="15" fillId="31" borderId="15" xfId="0" applyFont="1" applyFill="1" applyBorder="1" applyAlignment="1" applyProtection="1">
      <alignment horizontal="centerContinuous" vertical="center"/>
      <protection hidden="1"/>
    </xf>
    <xf numFmtId="0" fontId="15" fillId="8" borderId="3" xfId="0" applyFont="1" applyFill="1" applyBorder="1" applyAlignment="1" applyProtection="1">
      <alignment horizontal="centerContinuous" vertical="center"/>
      <protection hidden="1"/>
    </xf>
    <xf numFmtId="0" fontId="15" fillId="8" borderId="17" xfId="0" applyFont="1" applyFill="1" applyBorder="1" applyAlignment="1" applyProtection="1">
      <alignment horizontal="centerContinuous" vertical="center"/>
      <protection hidden="1"/>
    </xf>
    <xf numFmtId="0" fontId="15" fillId="6" borderId="0" xfId="0" applyFont="1" applyFill="1" applyAlignment="1" applyProtection="1">
      <alignment horizontal="centerContinuous" vertical="center" wrapText="1"/>
      <protection hidden="1"/>
    </xf>
    <xf numFmtId="0" fontId="15" fillId="31" borderId="17" xfId="0" applyFont="1" applyFill="1" applyBorder="1" applyAlignment="1" applyProtection="1">
      <alignment horizontal="centerContinuous" vertical="center"/>
      <protection hidden="1"/>
    </xf>
    <xf numFmtId="0" fontId="15" fillId="11" borderId="3" xfId="0" applyFont="1" applyFill="1" applyBorder="1" applyAlignment="1" applyProtection="1">
      <alignment horizontal="centerContinuous" vertical="center"/>
      <protection hidden="1"/>
    </xf>
    <xf numFmtId="0" fontId="15" fillId="11" borderId="17" xfId="0" applyFont="1" applyFill="1" applyBorder="1" applyAlignment="1" applyProtection="1">
      <alignment horizontal="centerContinuous" vertical="center"/>
      <protection hidden="1"/>
    </xf>
    <xf numFmtId="0" fontId="15" fillId="7" borderId="0" xfId="0" applyFont="1" applyFill="1" applyAlignment="1" applyProtection="1">
      <alignment horizontal="centerContinuous" vertical="center" wrapText="1"/>
      <protection hidden="1"/>
    </xf>
    <xf numFmtId="0" fontId="15" fillId="7" borderId="17" xfId="0" applyFont="1" applyFill="1" applyBorder="1" applyAlignment="1" applyProtection="1">
      <alignment horizontal="centerContinuous" vertical="center"/>
      <protection hidden="1"/>
    </xf>
    <xf numFmtId="0" fontId="15" fillId="34" borderId="1" xfId="0" applyFont="1" applyFill="1" applyBorder="1" applyAlignment="1" applyProtection="1">
      <alignment horizontal="center" vertical="center"/>
      <protection hidden="1"/>
    </xf>
    <xf numFmtId="0" fontId="15" fillId="34" borderId="14" xfId="0" applyFont="1" applyFill="1" applyBorder="1" applyAlignment="1" applyProtection="1">
      <alignment horizontal="center" vertical="center"/>
      <protection hidden="1"/>
    </xf>
    <xf numFmtId="0" fontId="15" fillId="34" borderId="0" xfId="0" applyFont="1" applyFill="1" applyAlignment="1" applyProtection="1">
      <alignment horizontal="left" vertical="center" wrapText="1"/>
      <protection hidden="1"/>
    </xf>
    <xf numFmtId="0" fontId="15" fillId="34" borderId="1" xfId="0" applyFont="1" applyFill="1" applyBorder="1" applyAlignment="1" applyProtection="1">
      <alignment horizontal="left" vertical="center" wrapText="1"/>
      <protection hidden="1"/>
    </xf>
    <xf numFmtId="0" fontId="15" fillId="34" borderId="0" xfId="0" applyFont="1" applyFill="1" applyAlignment="1" applyProtection="1">
      <alignment horizontal="left" vertical="center"/>
      <protection hidden="1"/>
    </xf>
    <xf numFmtId="0" fontId="10" fillId="34" borderId="0" xfId="0" applyFont="1" applyFill="1" applyAlignment="1" applyProtection="1">
      <alignment horizontal="left" vertical="center"/>
      <protection hidden="1"/>
    </xf>
    <xf numFmtId="0" fontId="15" fillId="34" borderId="15" xfId="0" applyFont="1" applyFill="1" applyBorder="1" applyAlignment="1" applyProtection="1">
      <alignment horizontal="left" vertical="center"/>
      <protection hidden="1"/>
    </xf>
    <xf numFmtId="0" fontId="15" fillId="34" borderId="13" xfId="0" applyFont="1" applyFill="1" applyBorder="1" applyAlignment="1" applyProtection="1">
      <alignment horizontal="center" vertical="center"/>
      <protection hidden="1"/>
    </xf>
    <xf numFmtId="0" fontId="10" fillId="34" borderId="1" xfId="0" applyFont="1" applyFill="1" applyBorder="1" applyAlignment="1" applyProtection="1">
      <alignment horizontal="center" vertical="center"/>
      <protection hidden="1"/>
    </xf>
    <xf numFmtId="0" fontId="15" fillId="12" borderId="0" xfId="0" applyFont="1" applyFill="1" applyAlignment="1" applyProtection="1">
      <alignment horizontal="center" vertical="center"/>
      <protection hidden="1"/>
    </xf>
    <xf numFmtId="0" fontId="15" fillId="12" borderId="0" xfId="0" applyFont="1" applyFill="1" applyAlignment="1" applyProtection="1">
      <alignment horizontal="left" vertical="center" wrapText="1"/>
      <protection hidden="1"/>
    </xf>
    <xf numFmtId="0" fontId="15" fillId="12" borderId="15" xfId="0" applyFont="1" applyFill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vertical="center"/>
      <protection hidden="1"/>
    </xf>
    <xf numFmtId="0" fontId="10" fillId="0" borderId="1" xfId="0" applyFont="1" applyBorder="1" applyAlignment="1" applyProtection="1">
      <alignment vertical="center"/>
      <protection hidden="1"/>
    </xf>
    <xf numFmtId="0" fontId="15" fillId="25" borderId="2" xfId="0" applyFont="1" applyFill="1" applyBorder="1" applyAlignment="1" applyProtection="1">
      <alignment vertical="center"/>
      <protection hidden="1"/>
    </xf>
    <xf numFmtId="0" fontId="15" fillId="25" borderId="0" xfId="0" applyFont="1" applyFill="1" applyAlignment="1" applyProtection="1">
      <alignment vertical="center"/>
      <protection hidden="1"/>
    </xf>
    <xf numFmtId="0" fontId="10" fillId="25" borderId="0" xfId="0" applyFont="1" applyFill="1" applyAlignment="1" applyProtection="1">
      <alignment vertical="center"/>
      <protection hidden="1"/>
    </xf>
    <xf numFmtId="0" fontId="15" fillId="25" borderId="15" xfId="0" applyFont="1" applyFill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15" fillId="8" borderId="2" xfId="0" applyFont="1" applyFill="1" applyBorder="1" applyAlignment="1" applyProtection="1">
      <alignment vertical="center"/>
      <protection hidden="1"/>
    </xf>
    <xf numFmtId="0" fontId="15" fillId="8" borderId="0" xfId="0" applyFont="1" applyFill="1" applyAlignment="1" applyProtection="1">
      <alignment vertical="center"/>
      <protection hidden="1"/>
    </xf>
    <xf numFmtId="0" fontId="10" fillId="8" borderId="0" xfId="0" applyFont="1" applyFill="1" applyAlignment="1" applyProtection="1">
      <alignment vertical="center"/>
      <protection hidden="1"/>
    </xf>
    <xf numFmtId="0" fontId="15" fillId="8" borderId="15" xfId="0" applyFont="1" applyFill="1" applyBorder="1" applyAlignment="1" applyProtection="1">
      <alignment vertical="center"/>
      <protection hidden="1"/>
    </xf>
    <xf numFmtId="0" fontId="10" fillId="0" borderId="3" xfId="0" applyFont="1" applyBorder="1" applyAlignment="1" applyProtection="1">
      <alignment vertical="center"/>
      <protection hidden="1"/>
    </xf>
    <xf numFmtId="0" fontId="15" fillId="18" borderId="2" xfId="0" applyFont="1" applyFill="1" applyBorder="1" applyAlignment="1" applyProtection="1">
      <alignment vertical="center"/>
      <protection hidden="1"/>
    </xf>
    <xf numFmtId="0" fontId="15" fillId="7" borderId="13" xfId="0" applyFont="1" applyFill="1" applyBorder="1" applyAlignment="1" applyProtection="1">
      <alignment vertical="center"/>
      <protection hidden="1"/>
    </xf>
    <xf numFmtId="0" fontId="15" fillId="7" borderId="1" xfId="0" applyFont="1" applyFill="1" applyBorder="1" applyAlignment="1" applyProtection="1">
      <alignment vertical="center"/>
      <protection hidden="1"/>
    </xf>
    <xf numFmtId="0" fontId="10" fillId="7" borderId="1" xfId="0" applyFont="1" applyFill="1" applyBorder="1" applyAlignment="1" applyProtection="1">
      <alignment vertical="center"/>
      <protection hidden="1"/>
    </xf>
    <xf numFmtId="0" fontId="15" fillId="7" borderId="14" xfId="0" applyFont="1" applyFill="1" applyBorder="1" applyAlignment="1" applyProtection="1">
      <alignment vertical="center"/>
      <protection hidden="1"/>
    </xf>
    <xf numFmtId="0" fontId="15" fillId="20" borderId="2" xfId="0" applyFont="1" applyFill="1" applyBorder="1" applyAlignment="1" applyProtection="1">
      <alignment vertical="center"/>
      <protection hidden="1"/>
    </xf>
    <xf numFmtId="0" fontId="15" fillId="20" borderId="0" xfId="0" applyFont="1" applyFill="1" applyAlignment="1" applyProtection="1">
      <alignment vertical="center"/>
      <protection hidden="1"/>
    </xf>
    <xf numFmtId="0" fontId="10" fillId="20" borderId="0" xfId="0" applyFont="1" applyFill="1" applyAlignment="1" applyProtection="1">
      <alignment vertical="center"/>
      <protection hidden="1"/>
    </xf>
    <xf numFmtId="0" fontId="15" fillId="20" borderId="15" xfId="0" applyFont="1" applyFill="1" applyBorder="1" applyAlignment="1" applyProtection="1">
      <alignment vertical="center"/>
      <protection hidden="1"/>
    </xf>
    <xf numFmtId="0" fontId="15" fillId="11" borderId="0" xfId="0" applyFont="1" applyFill="1" applyAlignment="1" applyProtection="1">
      <alignment vertical="center"/>
      <protection hidden="1"/>
    </xf>
    <xf numFmtId="0" fontId="10" fillId="11" borderId="0" xfId="0" applyFont="1" applyFill="1" applyAlignment="1" applyProtection="1">
      <alignment vertical="center"/>
      <protection hidden="1"/>
    </xf>
    <xf numFmtId="0" fontId="15" fillId="11" borderId="15" xfId="0" applyFont="1" applyFill="1" applyBorder="1" applyAlignment="1" applyProtection="1">
      <alignment vertical="center"/>
      <protection hidden="1"/>
    </xf>
    <xf numFmtId="0" fontId="15" fillId="9" borderId="0" xfId="0" applyFont="1" applyFill="1" applyAlignment="1">
      <alignment horizontal="left" vertical="center"/>
    </xf>
    <xf numFmtId="0" fontId="15" fillId="7" borderId="0" xfId="0" applyFont="1" applyFill="1" applyAlignment="1" applyProtection="1">
      <alignment vertical="center"/>
      <protection hidden="1"/>
    </xf>
    <xf numFmtId="0" fontId="10" fillId="7" borderId="0" xfId="0" applyFont="1" applyFill="1" applyAlignment="1" applyProtection="1">
      <alignment vertical="center"/>
      <protection hidden="1"/>
    </xf>
    <xf numFmtId="0" fontId="15" fillId="7" borderId="15" xfId="0" applyFont="1" applyFill="1" applyBorder="1" applyAlignment="1" applyProtection="1">
      <alignment vertical="center"/>
      <protection hidden="1"/>
    </xf>
    <xf numFmtId="0" fontId="15" fillId="9" borderId="0" xfId="0" applyFont="1" applyFill="1" applyAlignment="1" applyProtection="1">
      <alignment vertical="center"/>
      <protection hidden="1"/>
    </xf>
    <xf numFmtId="0" fontId="15" fillId="9" borderId="0" xfId="0" applyFont="1" applyFill="1" applyAlignment="1">
      <alignment vertical="center"/>
    </xf>
    <xf numFmtId="0" fontId="15" fillId="9" borderId="15" xfId="0" applyFont="1" applyFill="1" applyBorder="1" applyAlignment="1" applyProtection="1">
      <alignment vertical="center"/>
      <protection hidden="1"/>
    </xf>
    <xf numFmtId="0" fontId="15" fillId="21" borderId="13" xfId="0" applyFont="1" applyFill="1" applyBorder="1" applyAlignment="1" applyProtection="1">
      <alignment vertical="center"/>
      <protection hidden="1"/>
    </xf>
    <xf numFmtId="0" fontId="15" fillId="21" borderId="1" xfId="0" applyFont="1" applyFill="1" applyBorder="1" applyAlignment="1" applyProtection="1">
      <alignment vertical="center"/>
      <protection hidden="1"/>
    </xf>
    <xf numFmtId="0" fontId="10" fillId="21" borderId="1" xfId="0" applyFont="1" applyFill="1" applyBorder="1" applyAlignment="1" applyProtection="1">
      <alignment vertical="center"/>
      <protection hidden="1"/>
    </xf>
    <xf numFmtId="0" fontId="15" fillId="21" borderId="14" xfId="0" applyFont="1" applyFill="1" applyBorder="1" applyAlignment="1" applyProtection="1">
      <alignment vertical="center"/>
      <protection hidden="1"/>
    </xf>
    <xf numFmtId="0" fontId="15" fillId="19" borderId="2" xfId="0" applyFont="1" applyFill="1" applyBorder="1" applyAlignment="1" applyProtection="1">
      <alignment vertical="center"/>
      <protection hidden="1"/>
    </xf>
    <xf numFmtId="0" fontId="15" fillId="19" borderId="0" xfId="0" applyFont="1" applyFill="1" applyAlignment="1" applyProtection="1">
      <alignment vertical="center"/>
      <protection hidden="1"/>
    </xf>
    <xf numFmtId="0" fontId="10" fillId="19" borderId="0" xfId="0" applyFont="1" applyFill="1" applyAlignment="1" applyProtection="1">
      <alignment vertical="center"/>
      <protection hidden="1"/>
    </xf>
    <xf numFmtId="0" fontId="15" fillId="19" borderId="15" xfId="0" applyFont="1" applyFill="1" applyBorder="1" applyAlignment="1" applyProtection="1">
      <alignment vertical="center"/>
      <protection hidden="1"/>
    </xf>
    <xf numFmtId="0" fontId="15" fillId="22" borderId="2" xfId="0" applyFont="1" applyFill="1" applyBorder="1" applyAlignment="1" applyProtection="1">
      <alignment vertical="center"/>
      <protection hidden="1"/>
    </xf>
    <xf numFmtId="0" fontId="15" fillId="22" borderId="0" xfId="0" applyFont="1" applyFill="1" applyAlignment="1" applyProtection="1">
      <alignment vertical="center"/>
      <protection hidden="1"/>
    </xf>
    <xf numFmtId="0" fontId="15" fillId="4" borderId="2" xfId="0" applyFont="1" applyFill="1" applyBorder="1" applyAlignment="1" applyProtection="1">
      <alignment vertical="center"/>
      <protection hidden="1"/>
    </xf>
    <xf numFmtId="0" fontId="15" fillId="4" borderId="0" xfId="0" applyFont="1" applyFill="1" applyAlignment="1" applyProtection="1">
      <alignment vertical="center"/>
      <protection hidden="1"/>
    </xf>
    <xf numFmtId="0" fontId="10" fillId="4" borderId="0" xfId="0" applyFont="1" applyFill="1" applyAlignment="1" applyProtection="1">
      <alignment vertical="center"/>
      <protection hidden="1"/>
    </xf>
    <xf numFmtId="0" fontId="15" fillId="22" borderId="15" xfId="0" applyFont="1" applyFill="1" applyBorder="1" applyAlignment="1" applyProtection="1">
      <alignment vertical="center"/>
      <protection hidden="1"/>
    </xf>
    <xf numFmtId="0" fontId="15" fillId="0" borderId="3" xfId="0" applyFont="1" applyBorder="1" applyAlignment="1">
      <alignment vertical="center"/>
    </xf>
    <xf numFmtId="0" fontId="15" fillId="20" borderId="13" xfId="0" applyFont="1" applyFill="1" applyBorder="1" applyAlignment="1" applyProtection="1">
      <alignment horizontal="left" vertical="center"/>
      <protection hidden="1"/>
    </xf>
    <xf numFmtId="0" fontId="15" fillId="20" borderId="1" xfId="0" applyFont="1" applyFill="1" applyBorder="1" applyAlignment="1" applyProtection="1">
      <alignment horizontal="left" vertical="center"/>
      <protection hidden="1"/>
    </xf>
    <xf numFmtId="0" fontId="10" fillId="20" borderId="1" xfId="0" applyFont="1" applyFill="1" applyBorder="1" applyAlignment="1" applyProtection="1">
      <alignment horizontal="left" vertical="center"/>
      <protection hidden="1"/>
    </xf>
    <xf numFmtId="0" fontId="15" fillId="9" borderId="13" xfId="0" applyFont="1" applyFill="1" applyBorder="1" applyAlignment="1" applyProtection="1">
      <alignment horizontal="left" vertical="center"/>
      <protection hidden="1"/>
    </xf>
    <xf numFmtId="0" fontId="15" fillId="9" borderId="1" xfId="0" applyFont="1" applyFill="1" applyBorder="1" applyAlignment="1">
      <alignment horizontal="left" vertical="center"/>
    </xf>
    <xf numFmtId="0" fontId="15" fillId="21" borderId="2" xfId="0" applyFont="1" applyFill="1" applyBorder="1" applyAlignment="1" applyProtection="1">
      <alignment vertical="center"/>
      <protection hidden="1"/>
    </xf>
    <xf numFmtId="0" fontId="15" fillId="21" borderId="0" xfId="0" applyFont="1" applyFill="1" applyAlignment="1" applyProtection="1">
      <alignment vertical="center"/>
      <protection hidden="1"/>
    </xf>
    <xf numFmtId="0" fontId="10" fillId="21" borderId="0" xfId="0" applyFont="1" applyFill="1" applyAlignment="1" applyProtection="1">
      <alignment vertical="center"/>
      <protection hidden="1"/>
    </xf>
    <xf numFmtId="0" fontId="15" fillId="21" borderId="15" xfId="0" applyFont="1" applyFill="1" applyBorder="1" applyAlignment="1" applyProtection="1">
      <alignment vertical="center"/>
      <protection hidden="1"/>
    </xf>
    <xf numFmtId="0" fontId="15" fillId="9" borderId="2" xfId="0" applyFont="1" applyFill="1" applyBorder="1" applyAlignment="1" applyProtection="1">
      <alignment vertical="center"/>
      <protection hidden="1"/>
    </xf>
    <xf numFmtId="0" fontId="15" fillId="0" borderId="0" xfId="0" applyFont="1" applyAlignment="1">
      <alignment vertical="center"/>
    </xf>
    <xf numFmtId="0" fontId="15" fillId="22" borderId="13" xfId="0" applyFont="1" applyFill="1" applyBorder="1" applyAlignment="1" applyProtection="1">
      <alignment vertical="center"/>
      <protection hidden="1"/>
    </xf>
    <xf numFmtId="0" fontId="15" fillId="22" borderId="1" xfId="0" applyFont="1" applyFill="1" applyBorder="1" applyAlignment="1" applyProtection="1">
      <alignment vertical="center"/>
      <protection hidden="1"/>
    </xf>
    <xf numFmtId="0" fontId="15" fillId="22" borderId="14" xfId="0" applyFont="1" applyFill="1" applyBorder="1" applyAlignment="1" applyProtection="1">
      <alignment vertical="center"/>
      <protection hidden="1"/>
    </xf>
    <xf numFmtId="0" fontId="15" fillId="7" borderId="2" xfId="0" applyFont="1" applyFill="1" applyBorder="1" applyAlignment="1" applyProtection="1">
      <alignment vertical="center"/>
      <protection hidden="1"/>
    </xf>
    <xf numFmtId="0" fontId="15" fillId="4" borderId="15" xfId="0" applyFont="1" applyFill="1" applyBorder="1" applyAlignment="1" applyProtection="1">
      <alignment vertical="center"/>
      <protection hidden="1"/>
    </xf>
    <xf numFmtId="0" fontId="15" fillId="35" borderId="2" xfId="0" applyFont="1" applyFill="1" applyBorder="1" applyAlignment="1" applyProtection="1">
      <alignment vertical="center" wrapText="1"/>
      <protection hidden="1"/>
    </xf>
    <xf numFmtId="0" fontId="15" fillId="35" borderId="0" xfId="0" applyFont="1" applyFill="1" applyAlignment="1" applyProtection="1">
      <alignment vertical="center" wrapText="1"/>
      <protection hidden="1"/>
    </xf>
    <xf numFmtId="0" fontId="15" fillId="35" borderId="15" xfId="0" applyFont="1" applyFill="1" applyBorder="1" applyAlignment="1" applyProtection="1">
      <alignment vertical="center" wrapText="1"/>
      <protection hidden="1"/>
    </xf>
    <xf numFmtId="0" fontId="15" fillId="35" borderId="16" xfId="0" applyFont="1" applyFill="1" applyBorder="1" applyAlignment="1" applyProtection="1">
      <alignment vertical="center" wrapText="1"/>
      <protection hidden="1"/>
    </xf>
    <xf numFmtId="0" fontId="15" fillId="35" borderId="3" xfId="0" applyFont="1" applyFill="1" applyBorder="1" applyAlignment="1" applyProtection="1">
      <alignment vertical="center" wrapText="1"/>
      <protection hidden="1"/>
    </xf>
    <xf numFmtId="0" fontId="15" fillId="35" borderId="17" xfId="0" applyFont="1" applyFill="1" applyBorder="1" applyAlignment="1" applyProtection="1">
      <alignment vertical="center" wrapText="1"/>
      <protection hidden="1"/>
    </xf>
    <xf numFmtId="0" fontId="15" fillId="11" borderId="13" xfId="0" applyFont="1" applyFill="1" applyBorder="1" applyAlignment="1" applyProtection="1">
      <alignment vertical="center"/>
      <protection hidden="1"/>
    </xf>
    <xf numFmtId="0" fontId="15" fillId="11" borderId="1" xfId="0" applyFont="1" applyFill="1" applyBorder="1" applyAlignment="1" applyProtection="1">
      <alignment vertical="center"/>
      <protection hidden="1"/>
    </xf>
    <xf numFmtId="0" fontId="10" fillId="11" borderId="1" xfId="0" applyFont="1" applyFill="1" applyBorder="1" applyAlignment="1" applyProtection="1">
      <alignment vertical="center"/>
      <protection hidden="1"/>
    </xf>
    <xf numFmtId="0" fontId="15" fillId="11" borderId="14" xfId="0" applyFont="1" applyFill="1" applyBorder="1" applyAlignment="1" applyProtection="1">
      <alignment vertical="center"/>
      <protection hidden="1"/>
    </xf>
    <xf numFmtId="0" fontId="10" fillId="19" borderId="0" xfId="0" applyFont="1" applyFill="1" applyAlignment="1" applyProtection="1">
      <alignment horizontal="left" vertical="center"/>
      <protection hidden="1"/>
    </xf>
    <xf numFmtId="0" fontId="15" fillId="25" borderId="13" xfId="0" applyFont="1" applyFill="1" applyBorder="1" applyAlignment="1" applyProtection="1">
      <alignment vertical="center"/>
      <protection hidden="1"/>
    </xf>
    <xf numFmtId="0" fontId="15" fillId="25" borderId="1" xfId="0" applyFont="1" applyFill="1" applyBorder="1" applyAlignment="1" applyProtection="1">
      <alignment vertical="center"/>
      <protection hidden="1"/>
    </xf>
    <xf numFmtId="0" fontId="10" fillId="25" borderId="1" xfId="0" applyFont="1" applyFill="1" applyBorder="1" applyAlignment="1" applyProtection="1">
      <alignment vertical="center"/>
      <protection hidden="1"/>
    </xf>
    <xf numFmtId="0" fontId="15" fillId="25" borderId="14" xfId="0" applyFont="1" applyFill="1" applyBorder="1" applyAlignment="1" applyProtection="1">
      <alignment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vertical="center"/>
      <protection hidden="1"/>
    </xf>
    <xf numFmtId="0" fontId="11" fillId="0" borderId="15" xfId="0" applyFont="1" applyBorder="1" applyAlignment="1" applyProtection="1">
      <alignment vertical="center"/>
      <protection hidden="1"/>
    </xf>
    <xf numFmtId="0" fontId="11" fillId="0" borderId="16" xfId="0" applyFont="1" applyBorder="1" applyAlignment="1" applyProtection="1">
      <alignment vertical="center"/>
      <protection hidden="1"/>
    </xf>
    <xf numFmtId="0" fontId="11" fillId="0" borderId="3" xfId="0" applyFont="1" applyBorder="1" applyAlignment="1" applyProtection="1">
      <alignment vertical="center"/>
      <protection hidden="1"/>
    </xf>
    <xf numFmtId="0" fontId="11" fillId="0" borderId="17" xfId="0" applyFont="1" applyBorder="1" applyAlignment="1" applyProtection="1">
      <alignment vertical="center"/>
      <protection hidden="1"/>
    </xf>
    <xf numFmtId="0" fontId="15" fillId="23" borderId="1" xfId="0" applyFont="1" applyFill="1" applyBorder="1" applyAlignment="1" applyProtection="1">
      <alignment horizontal="left" vertical="center"/>
      <protection hidden="1"/>
    </xf>
    <xf numFmtId="0" fontId="15" fillId="23" borderId="1" xfId="0" applyFont="1" applyFill="1" applyBorder="1" applyAlignment="1">
      <alignment horizontal="left" vertical="center"/>
    </xf>
    <xf numFmtId="0" fontId="15" fillId="23" borderId="14" xfId="0" applyFont="1" applyFill="1" applyBorder="1" applyAlignment="1">
      <alignment horizontal="left" vertical="center"/>
    </xf>
    <xf numFmtId="0" fontId="15" fillId="20" borderId="0" xfId="0" applyFont="1" applyFill="1" applyAlignment="1" applyProtection="1">
      <alignment horizontal="left" vertical="center"/>
      <protection hidden="1"/>
    </xf>
    <xf numFmtId="0" fontId="15" fillId="20" borderId="0" xfId="0" applyFont="1" applyFill="1" applyAlignment="1">
      <alignment horizontal="left" vertical="center"/>
    </xf>
    <xf numFmtId="0" fontId="15" fillId="20" borderId="15" xfId="0" applyFont="1" applyFill="1" applyBorder="1" applyAlignment="1">
      <alignment horizontal="left" vertical="center"/>
    </xf>
    <xf numFmtId="0" fontId="15" fillId="23" borderId="0" xfId="0" applyFont="1" applyFill="1" applyAlignment="1" applyProtection="1">
      <alignment horizontal="left" vertical="center"/>
      <protection hidden="1"/>
    </xf>
    <xf numFmtId="0" fontId="15" fillId="23" borderId="0" xfId="0" applyFont="1" applyFill="1" applyAlignment="1">
      <alignment horizontal="left" vertical="center"/>
    </xf>
    <xf numFmtId="0" fontId="15" fillId="23" borderId="15" xfId="0" applyFont="1" applyFill="1" applyBorder="1" applyAlignment="1">
      <alignment horizontal="left" vertical="center"/>
    </xf>
    <xf numFmtId="0" fontId="15" fillId="5" borderId="0" xfId="0" applyFont="1" applyFill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15" fillId="9" borderId="15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9" borderId="13" xfId="0" applyFont="1" applyFill="1" applyBorder="1" applyAlignment="1">
      <alignment vertical="center"/>
    </xf>
    <xf numFmtId="0" fontId="15" fillId="9" borderId="1" xfId="0" applyFont="1" applyFill="1" applyBorder="1" applyAlignment="1">
      <alignment vertical="center"/>
    </xf>
    <xf numFmtId="0" fontId="15" fillId="9" borderId="14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4" xfId="0" applyFont="1" applyBorder="1" applyAlignment="1">
      <alignment vertical="center"/>
    </xf>
    <xf numFmtId="0" fontId="15" fillId="5" borderId="2" xfId="0" applyFont="1" applyFill="1" applyBorder="1" applyAlignment="1" applyProtection="1">
      <alignment vertical="center"/>
      <protection hidden="1"/>
    </xf>
    <xf numFmtId="0" fontId="15" fillId="5" borderId="0" xfId="0" applyFont="1" applyFill="1" applyAlignment="1">
      <alignment vertical="center"/>
    </xf>
    <xf numFmtId="0" fontId="15" fillId="5" borderId="0" xfId="0" applyFont="1" applyFill="1" applyAlignment="1" applyProtection="1">
      <alignment vertical="center"/>
      <protection hidden="1"/>
    </xf>
    <xf numFmtId="0" fontId="15" fillId="5" borderId="15" xfId="0" applyFont="1" applyFill="1" applyBorder="1" applyAlignment="1">
      <alignment vertical="center"/>
    </xf>
    <xf numFmtId="0" fontId="15" fillId="9" borderId="15" xfId="0" applyFont="1" applyFill="1" applyBorder="1" applyAlignment="1">
      <alignment vertical="center"/>
    </xf>
    <xf numFmtId="0" fontId="15" fillId="5" borderId="2" xfId="0" applyFont="1" applyFill="1" applyBorder="1" applyAlignment="1">
      <alignment horizontal="left" vertical="center"/>
    </xf>
    <xf numFmtId="0" fontId="15" fillId="24" borderId="0" xfId="0" applyFont="1" applyFill="1" applyAlignment="1" applyProtection="1">
      <alignment vertical="center"/>
      <protection hidden="1"/>
    </xf>
    <xf numFmtId="0" fontId="15" fillId="24" borderId="0" xfId="0" applyFont="1" applyFill="1" applyAlignment="1">
      <alignment vertical="center"/>
    </xf>
    <xf numFmtId="0" fontId="15" fillId="24" borderId="15" xfId="0" applyFont="1" applyFill="1" applyBorder="1" applyAlignment="1">
      <alignment vertical="center"/>
    </xf>
    <xf numFmtId="0" fontId="15" fillId="24" borderId="2" xfId="0" applyFont="1" applyFill="1" applyBorder="1" applyAlignment="1" applyProtection="1">
      <alignment vertical="center"/>
      <protection hidden="1"/>
    </xf>
    <xf numFmtId="0" fontId="15" fillId="23" borderId="2" xfId="0" applyFont="1" applyFill="1" applyBorder="1" applyAlignment="1" applyProtection="1">
      <alignment vertical="center"/>
      <protection hidden="1"/>
    </xf>
    <xf numFmtId="0" fontId="15" fillId="23" borderId="0" xfId="0" applyFont="1" applyFill="1" applyAlignment="1">
      <alignment vertical="center"/>
    </xf>
    <xf numFmtId="0" fontId="15" fillId="23" borderId="0" xfId="0" applyFont="1" applyFill="1" applyAlignment="1" applyProtection="1">
      <alignment vertical="center"/>
      <protection hidden="1"/>
    </xf>
    <xf numFmtId="0" fontId="15" fillId="23" borderId="15" xfId="0" applyFont="1" applyFill="1" applyBorder="1" applyAlignment="1">
      <alignment vertical="center"/>
    </xf>
    <xf numFmtId="0" fontId="15" fillId="0" borderId="15" xfId="0" applyFont="1" applyBorder="1" applyAlignment="1">
      <alignment vertical="center"/>
    </xf>
    <xf numFmtId="0" fontId="15" fillId="24" borderId="1" xfId="0" applyFont="1" applyFill="1" applyBorder="1" applyAlignment="1" applyProtection="1">
      <alignment vertical="center"/>
      <protection hidden="1"/>
    </xf>
    <xf numFmtId="0" fontId="15" fillId="24" borderId="1" xfId="0" applyFont="1" applyFill="1" applyBorder="1" applyAlignment="1">
      <alignment vertical="center"/>
    </xf>
    <xf numFmtId="0" fontId="15" fillId="24" borderId="14" xfId="0" applyFont="1" applyFill="1" applyBorder="1" applyAlignment="1">
      <alignment vertical="center"/>
    </xf>
    <xf numFmtId="0" fontId="15" fillId="25" borderId="0" xfId="0" applyFont="1" applyFill="1" applyAlignment="1">
      <alignment horizontal="left" vertical="center"/>
    </xf>
    <xf numFmtId="0" fontId="15" fillId="25" borderId="0" xfId="0" applyFont="1" applyFill="1" applyAlignment="1">
      <alignment vertical="center"/>
    </xf>
    <xf numFmtId="0" fontId="15" fillId="25" borderId="15" xfId="0" applyFont="1" applyFill="1" applyBorder="1" applyAlignment="1">
      <alignment horizontal="center" vertical="center"/>
    </xf>
    <xf numFmtId="0" fontId="15" fillId="20" borderId="2" xfId="0" applyFont="1" applyFill="1" applyBorder="1" applyAlignment="1" applyProtection="1">
      <alignment horizontal="left" vertical="center"/>
      <protection hidden="1"/>
    </xf>
    <xf numFmtId="0" fontId="15" fillId="25" borderId="15" xfId="0" applyFont="1" applyFill="1" applyBorder="1" applyAlignment="1">
      <alignment vertical="center"/>
    </xf>
    <xf numFmtId="0" fontId="15" fillId="0" borderId="17" xfId="0" applyFont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5" fillId="0" borderId="14" xfId="0" applyFont="1" applyBorder="1" applyAlignment="1">
      <alignment horizontal="left" vertical="center"/>
    </xf>
    <xf numFmtId="0" fontId="48" fillId="0" borderId="0" xfId="0" applyFont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15" fillId="24" borderId="2" xfId="0" applyFont="1" applyFill="1" applyBorder="1" applyAlignment="1">
      <alignment horizontal="left" vertical="center"/>
    </xf>
    <xf numFmtId="0" fontId="15" fillId="24" borderId="0" xfId="0" applyFont="1" applyFill="1" applyAlignment="1">
      <alignment horizontal="left" vertical="center"/>
    </xf>
    <xf numFmtId="0" fontId="15" fillId="24" borderId="15" xfId="0" applyFont="1" applyFill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5" fillId="25" borderId="1" xfId="0" applyFont="1" applyFill="1" applyBorder="1" applyAlignment="1">
      <alignment vertical="center"/>
    </xf>
    <xf numFmtId="0" fontId="15" fillId="25" borderId="14" xfId="0" applyFont="1" applyFill="1" applyBorder="1" applyAlignment="1">
      <alignment vertical="center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15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>
      <alignment horizontal="center" vertical="center"/>
    </xf>
    <xf numFmtId="0" fontId="47" fillId="0" borderId="2" xfId="0" applyFont="1" applyBorder="1" applyAlignment="1" applyProtection="1">
      <alignment horizontal="left" vertical="center"/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7" fillId="0" borderId="15" xfId="0" applyFont="1" applyBorder="1" applyAlignment="1" applyProtection="1">
      <alignment horizontal="left" vertical="center"/>
      <protection hidden="1"/>
    </xf>
    <xf numFmtId="0" fontId="15" fillId="0" borderId="16" xfId="0" applyFont="1" applyBorder="1" applyAlignment="1">
      <alignment horizontal="left" vertical="center"/>
    </xf>
    <xf numFmtId="0" fontId="15" fillId="8" borderId="13" xfId="0" applyFont="1" applyFill="1" applyBorder="1" applyAlignment="1" applyProtection="1">
      <alignment horizontal="centerContinuous" vertical="center"/>
      <protection hidden="1"/>
    </xf>
    <xf numFmtId="0" fontId="15" fillId="9" borderId="13" xfId="0" applyFont="1" applyFill="1" applyBorder="1" applyAlignment="1" applyProtection="1">
      <alignment horizontal="centerContinuous" vertical="center"/>
      <protection hidden="1"/>
    </xf>
    <xf numFmtId="0" fontId="15" fillId="9" borderId="1" xfId="0" applyFont="1" applyFill="1" applyBorder="1" applyAlignment="1" applyProtection="1">
      <alignment horizontal="centerContinuous" vertical="center"/>
      <protection hidden="1"/>
    </xf>
    <xf numFmtId="0" fontId="15" fillId="9" borderId="14" xfId="0" applyFont="1" applyFill="1" applyBorder="1" applyAlignment="1" applyProtection="1">
      <alignment horizontal="centerContinuous" vertical="center"/>
      <protection hidden="1"/>
    </xf>
    <xf numFmtId="0" fontId="15" fillId="20" borderId="13" xfId="0" applyFont="1" applyFill="1" applyBorder="1" applyAlignment="1" applyProtection="1">
      <alignment horizontal="centerContinuous" vertical="center"/>
      <protection hidden="1"/>
    </xf>
    <xf numFmtId="0" fontId="15" fillId="20" borderId="1" xfId="0" applyFont="1" applyFill="1" applyBorder="1" applyAlignment="1" applyProtection="1">
      <alignment horizontal="centerContinuous" vertical="center"/>
      <protection hidden="1"/>
    </xf>
    <xf numFmtId="0" fontId="15" fillId="20" borderId="14" xfId="0" applyFont="1" applyFill="1" applyBorder="1" applyAlignment="1" applyProtection="1">
      <alignment horizontal="centerContinuous" vertical="center"/>
      <protection hidden="1"/>
    </xf>
    <xf numFmtId="0" fontId="10" fillId="0" borderId="0" xfId="0" applyFont="1"/>
    <xf numFmtId="0" fontId="15" fillId="8" borderId="2" xfId="0" applyFont="1" applyFill="1" applyBorder="1" applyAlignment="1" applyProtection="1">
      <alignment horizontal="centerContinuous" vertical="center" wrapText="1"/>
      <protection hidden="1"/>
    </xf>
    <xf numFmtId="0" fontId="15" fillId="9" borderId="2" xfId="0" applyFont="1" applyFill="1" applyBorder="1" applyAlignment="1" applyProtection="1">
      <alignment horizontal="centerContinuous" vertical="center" wrapText="1"/>
      <protection hidden="1"/>
    </xf>
    <xf numFmtId="0" fontId="15" fillId="9" borderId="0" xfId="0" applyFont="1" applyFill="1" applyAlignment="1" applyProtection="1">
      <alignment horizontal="centerContinuous" vertical="center"/>
      <protection hidden="1"/>
    </xf>
    <xf numFmtId="0" fontId="15" fillId="9" borderId="15" xfId="0" applyFont="1" applyFill="1" applyBorder="1" applyAlignment="1" applyProtection="1">
      <alignment horizontal="centerContinuous" vertical="center"/>
      <protection hidden="1"/>
    </xf>
    <xf numFmtId="0" fontId="15" fillId="9" borderId="0" xfId="0" applyFont="1" applyFill="1" applyAlignment="1" applyProtection="1">
      <alignment horizontal="centerContinuous" vertical="center" wrapText="1"/>
      <protection hidden="1"/>
    </xf>
    <xf numFmtId="0" fontId="15" fillId="20" borderId="2" xfId="0" applyFont="1" applyFill="1" applyBorder="1" applyAlignment="1" applyProtection="1">
      <alignment horizontal="centerContinuous" vertical="center" wrapText="1"/>
      <protection hidden="1"/>
    </xf>
    <xf numFmtId="0" fontId="15" fillId="20" borderId="0" xfId="0" applyFont="1" applyFill="1" applyAlignment="1" applyProtection="1">
      <alignment horizontal="centerContinuous" vertical="center"/>
      <protection hidden="1"/>
    </xf>
    <xf numFmtId="0" fontId="15" fillId="20" borderId="15" xfId="0" applyFont="1" applyFill="1" applyBorder="1" applyAlignment="1" applyProtection="1">
      <alignment horizontal="centerContinuous" vertical="center"/>
      <protection hidden="1"/>
    </xf>
    <xf numFmtId="0" fontId="15" fillId="20" borderId="0" xfId="0" applyFont="1" applyFill="1" applyAlignment="1" applyProtection="1">
      <alignment horizontal="centerContinuous" vertical="center" wrapText="1"/>
      <protection hidden="1"/>
    </xf>
    <xf numFmtId="0" fontId="48" fillId="8" borderId="2" xfId="0" applyFont="1" applyFill="1" applyBorder="1" applyAlignment="1" applyProtection="1">
      <alignment horizontal="centerContinuous" vertical="center"/>
      <protection hidden="1"/>
    </xf>
    <xf numFmtId="0" fontId="15" fillId="9" borderId="2" xfId="0" applyFont="1" applyFill="1" applyBorder="1" applyAlignment="1" applyProtection="1">
      <alignment horizontal="centerContinuous" vertical="center"/>
      <protection hidden="1"/>
    </xf>
    <xf numFmtId="0" fontId="15" fillId="20" borderId="2" xfId="0" applyFont="1" applyFill="1" applyBorder="1" applyAlignment="1" applyProtection="1">
      <alignment horizontal="centerContinuous" vertical="center"/>
      <protection hidden="1"/>
    </xf>
    <xf numFmtId="0" fontId="15" fillId="8" borderId="2" xfId="0" applyFont="1" applyFill="1" applyBorder="1" applyAlignment="1" applyProtection="1">
      <alignment horizontal="centerContinuous" vertical="center"/>
      <protection hidden="1"/>
    </xf>
    <xf numFmtId="0" fontId="15" fillId="20" borderId="16" xfId="0" applyFont="1" applyFill="1" applyBorder="1" applyAlignment="1" applyProtection="1">
      <alignment horizontal="centerContinuous" vertical="center"/>
      <protection hidden="1"/>
    </xf>
    <xf numFmtId="0" fontId="15" fillId="20" borderId="3" xfId="0" applyFont="1" applyFill="1" applyBorder="1" applyAlignment="1" applyProtection="1">
      <alignment horizontal="centerContinuous" vertical="center"/>
      <protection hidden="1"/>
    </xf>
    <xf numFmtId="0" fontId="15" fillId="20" borderId="17" xfId="0" applyFont="1" applyFill="1" applyBorder="1" applyAlignment="1" applyProtection="1">
      <alignment horizontal="centerContinuous" vertical="center"/>
      <protection hidden="1"/>
    </xf>
    <xf numFmtId="0" fontId="15" fillId="0" borderId="13" xfId="0" applyFont="1" applyBorder="1" applyAlignment="1" applyProtection="1">
      <alignment horizontal="centerContinuous" vertical="center"/>
      <protection hidden="1"/>
    </xf>
    <xf numFmtId="0" fontId="15" fillId="0" borderId="1" xfId="0" applyFont="1" applyBorder="1" applyAlignment="1" applyProtection="1">
      <alignment horizontal="centerContinuous" vertical="center"/>
      <protection hidden="1"/>
    </xf>
    <xf numFmtId="0" fontId="15" fillId="32" borderId="13" xfId="0" applyFont="1" applyFill="1" applyBorder="1" applyAlignment="1" applyProtection="1">
      <alignment horizontal="centerContinuous" vertical="center"/>
      <protection hidden="1"/>
    </xf>
    <xf numFmtId="0" fontId="15" fillId="32" borderId="1" xfId="0" applyFont="1" applyFill="1" applyBorder="1" applyAlignment="1" applyProtection="1">
      <alignment horizontal="centerContinuous" vertical="center"/>
      <protection hidden="1"/>
    </xf>
    <xf numFmtId="0" fontId="15" fillId="32" borderId="14" xfId="0" applyFont="1" applyFill="1" applyBorder="1" applyAlignment="1" applyProtection="1">
      <alignment horizontal="centerContinuous" vertical="center"/>
      <protection hidden="1"/>
    </xf>
    <xf numFmtId="0" fontId="15" fillId="26" borderId="13" xfId="0" applyFont="1" applyFill="1" applyBorder="1" applyAlignment="1" applyProtection="1">
      <alignment horizontal="centerContinuous" vertical="center"/>
      <protection hidden="1"/>
    </xf>
    <xf numFmtId="0" fontId="15" fillId="26" borderId="1" xfId="0" applyFont="1" applyFill="1" applyBorder="1" applyAlignment="1" applyProtection="1">
      <alignment horizontal="centerContinuous" vertical="center"/>
      <protection hidden="1"/>
    </xf>
    <xf numFmtId="0" fontId="15" fillId="26" borderId="14" xfId="0" applyFont="1" applyFill="1" applyBorder="1" applyAlignment="1" applyProtection="1">
      <alignment horizontal="centerContinuous" vertical="center"/>
      <protection hidden="1"/>
    </xf>
    <xf numFmtId="0" fontId="15" fillId="0" borderId="2" xfId="0" applyFont="1" applyBorder="1" applyAlignment="1" applyProtection="1">
      <alignment horizontal="centerContinuous" vertical="center" wrapText="1"/>
      <protection hidden="1"/>
    </xf>
    <xf numFmtId="0" fontId="15" fillId="0" borderId="0" xfId="0" applyFont="1" applyAlignment="1" applyProtection="1">
      <alignment horizontal="centerContinuous" vertical="center"/>
      <protection hidden="1"/>
    </xf>
    <xf numFmtId="0" fontId="15" fillId="32" borderId="2" xfId="0" applyFont="1" applyFill="1" applyBorder="1" applyAlignment="1" applyProtection="1">
      <alignment horizontal="centerContinuous" vertical="center" wrapText="1"/>
      <protection hidden="1"/>
    </xf>
    <xf numFmtId="0" fontId="15" fillId="32" borderId="0" xfId="0" applyFont="1" applyFill="1" applyAlignment="1" applyProtection="1">
      <alignment horizontal="centerContinuous" vertical="center"/>
      <protection hidden="1"/>
    </xf>
    <xf numFmtId="0" fontId="15" fillId="32" borderId="15" xfId="0" applyFont="1" applyFill="1" applyBorder="1" applyAlignment="1" applyProtection="1">
      <alignment horizontal="centerContinuous" vertical="center"/>
      <protection hidden="1"/>
    </xf>
    <xf numFmtId="0" fontId="15" fillId="32" borderId="0" xfId="0" applyFont="1" applyFill="1" applyAlignment="1" applyProtection="1">
      <alignment horizontal="centerContinuous" vertical="center" wrapText="1"/>
      <protection hidden="1"/>
    </xf>
    <xf numFmtId="0" fontId="15" fillId="26" borderId="2" xfId="0" applyFont="1" applyFill="1" applyBorder="1" applyAlignment="1" applyProtection="1">
      <alignment horizontal="centerContinuous" vertical="center" wrapText="1"/>
      <protection hidden="1"/>
    </xf>
    <xf numFmtId="0" fontId="15" fillId="26" borderId="0" xfId="0" applyFont="1" applyFill="1" applyAlignment="1" applyProtection="1">
      <alignment horizontal="centerContinuous" vertical="center"/>
      <protection hidden="1"/>
    </xf>
    <xf numFmtId="0" fontId="15" fillId="26" borderId="15" xfId="0" applyFont="1" applyFill="1" applyBorder="1" applyAlignment="1" applyProtection="1">
      <alignment horizontal="centerContinuous" vertical="center"/>
      <protection hidden="1"/>
    </xf>
    <xf numFmtId="0" fontId="15" fillId="26" borderId="0" xfId="0" applyFont="1" applyFill="1" applyAlignment="1" applyProtection="1">
      <alignment horizontal="centerContinuous" vertical="center" wrapText="1"/>
      <protection hidden="1"/>
    </xf>
    <xf numFmtId="0" fontId="15" fillId="0" borderId="2" xfId="0" applyFont="1" applyBorder="1" applyAlignment="1" applyProtection="1">
      <alignment horizontal="centerContinuous" vertical="center"/>
      <protection hidden="1"/>
    </xf>
    <xf numFmtId="0" fontId="15" fillId="32" borderId="2" xfId="0" applyFont="1" applyFill="1" applyBorder="1" applyAlignment="1" applyProtection="1">
      <alignment horizontal="centerContinuous" vertical="center"/>
      <protection hidden="1"/>
    </xf>
    <xf numFmtId="0" fontId="15" fillId="26" borderId="2" xfId="0" applyFont="1" applyFill="1" applyBorder="1" applyAlignment="1" applyProtection="1">
      <alignment horizontal="centerContinuous" vertical="center"/>
      <protection hidden="1"/>
    </xf>
    <xf numFmtId="0" fontId="15" fillId="26" borderId="16" xfId="0" applyFont="1" applyFill="1" applyBorder="1" applyAlignment="1" applyProtection="1">
      <alignment horizontal="centerContinuous" vertical="center"/>
      <protection hidden="1"/>
    </xf>
    <xf numFmtId="0" fontId="15" fillId="26" borderId="3" xfId="0" applyFont="1" applyFill="1" applyBorder="1" applyAlignment="1" applyProtection="1">
      <alignment horizontal="centerContinuous" vertical="center"/>
      <protection hidden="1"/>
    </xf>
    <xf numFmtId="0" fontId="15" fillId="26" borderId="17" xfId="0" applyFont="1" applyFill="1" applyBorder="1" applyAlignment="1" applyProtection="1">
      <alignment horizontal="centerContinuous" vertical="center"/>
      <protection hidden="1"/>
    </xf>
    <xf numFmtId="0" fontId="15" fillId="25" borderId="13" xfId="0" applyFont="1" applyFill="1" applyBorder="1" applyAlignment="1" applyProtection="1">
      <alignment horizontal="centerContinuous" vertical="center"/>
      <protection hidden="1"/>
    </xf>
    <xf numFmtId="0" fontId="15" fillId="25" borderId="1" xfId="0" applyFont="1" applyFill="1" applyBorder="1" applyAlignment="1" applyProtection="1">
      <alignment horizontal="centerContinuous" vertical="center"/>
      <protection hidden="1"/>
    </xf>
    <xf numFmtId="0" fontId="15" fillId="25" borderId="14" xfId="0" applyFont="1" applyFill="1" applyBorder="1" applyAlignment="1" applyProtection="1">
      <alignment horizontal="centerContinuous" vertical="center"/>
      <protection hidden="1"/>
    </xf>
    <xf numFmtId="0" fontId="15" fillId="34" borderId="2" xfId="0" applyFont="1" applyFill="1" applyBorder="1" applyAlignment="1" applyProtection="1">
      <alignment horizontal="centerContinuous" vertical="center"/>
      <protection hidden="1"/>
    </xf>
    <xf numFmtId="0" fontId="15" fillId="34" borderId="0" xfId="0" applyFont="1" applyFill="1" applyAlignment="1" applyProtection="1">
      <alignment horizontal="centerContinuous" vertical="center"/>
      <protection hidden="1"/>
    </xf>
    <xf numFmtId="0" fontId="15" fillId="34" borderId="15" xfId="0" applyFont="1" applyFill="1" applyBorder="1" applyAlignment="1" applyProtection="1">
      <alignment horizontal="centerContinuous" vertical="center"/>
      <protection hidden="1"/>
    </xf>
    <xf numFmtId="0" fontId="15" fillId="0" borderId="14" xfId="0" applyFont="1" applyBorder="1" applyAlignment="1" applyProtection="1">
      <alignment horizontal="centerContinuous" vertical="center"/>
      <protection hidden="1"/>
    </xf>
    <xf numFmtId="0" fontId="15" fillId="34" borderId="2" xfId="0" applyFont="1" applyFill="1" applyBorder="1" applyAlignment="1" applyProtection="1">
      <alignment horizontal="centerContinuous" vertical="center" wrapText="1"/>
      <protection hidden="1"/>
    </xf>
    <xf numFmtId="0" fontId="15" fillId="34" borderId="0" xfId="0" applyFont="1" applyFill="1" applyAlignment="1" applyProtection="1">
      <alignment horizontal="centerContinuous" vertical="center" wrapText="1"/>
      <protection hidden="1"/>
    </xf>
    <xf numFmtId="0" fontId="15" fillId="0" borderId="15" xfId="0" applyFont="1" applyBorder="1" applyAlignment="1" applyProtection="1">
      <alignment horizontal="centerContinuous" vertical="center"/>
      <protection hidden="1"/>
    </xf>
    <xf numFmtId="0" fontId="48" fillId="0" borderId="2" xfId="0" applyFont="1" applyBorder="1" applyAlignment="1" applyProtection="1">
      <alignment horizontal="centerContinuous" vertical="center"/>
      <protection hidden="1"/>
    </xf>
    <xf numFmtId="0" fontId="15" fillId="0" borderId="16" xfId="0" applyFont="1" applyBorder="1" applyAlignment="1" applyProtection="1">
      <alignment horizontal="centerContinuous" vertical="center"/>
      <protection hidden="1"/>
    </xf>
    <xf numFmtId="0" fontId="15" fillId="0" borderId="3" xfId="0" applyFont="1" applyBorder="1" applyAlignment="1" applyProtection="1">
      <alignment horizontal="centerContinuous" vertical="center"/>
      <protection hidden="1"/>
    </xf>
    <xf numFmtId="0" fontId="15" fillId="34" borderId="16" xfId="0" applyFont="1" applyFill="1" applyBorder="1" applyAlignment="1" applyProtection="1">
      <alignment horizontal="centerContinuous" vertical="center"/>
      <protection hidden="1"/>
    </xf>
    <xf numFmtId="0" fontId="15" fillId="34" borderId="3" xfId="0" applyFont="1" applyFill="1" applyBorder="1" applyAlignment="1" applyProtection="1">
      <alignment horizontal="centerContinuous" vertical="center"/>
      <protection hidden="1"/>
    </xf>
    <xf numFmtId="0" fontId="15" fillId="34" borderId="17" xfId="0" applyFont="1" applyFill="1" applyBorder="1" applyAlignment="1" applyProtection="1">
      <alignment horizontal="centerContinuous" vertical="center"/>
      <protection hidden="1"/>
    </xf>
    <xf numFmtId="0" fontId="15" fillId="10" borderId="2" xfId="0" applyFont="1" applyFill="1" applyBorder="1" applyAlignment="1" applyProtection="1">
      <alignment horizontal="centerContinuous" vertical="center"/>
      <protection hidden="1"/>
    </xf>
    <xf numFmtId="0" fontId="15" fillId="10" borderId="0" xfId="0" applyFont="1" applyFill="1" applyAlignment="1" applyProtection="1">
      <alignment horizontal="centerContinuous" vertical="center"/>
      <protection hidden="1"/>
    </xf>
    <xf numFmtId="0" fontId="49" fillId="28" borderId="2" xfId="0" applyFont="1" applyFill="1" applyBorder="1" applyAlignment="1" applyProtection="1">
      <alignment horizontal="centerContinuous" vertical="center"/>
      <protection hidden="1"/>
    </xf>
    <xf numFmtId="0" fontId="49" fillId="28" borderId="0" xfId="0" applyFont="1" applyFill="1" applyAlignment="1" applyProtection="1">
      <alignment horizontal="centerContinuous" vertical="center"/>
      <protection hidden="1"/>
    </xf>
    <xf numFmtId="0" fontId="49" fillId="28" borderId="15" xfId="0" applyFont="1" applyFill="1" applyBorder="1" applyAlignment="1" applyProtection="1">
      <alignment horizontal="centerContinuous" vertical="center"/>
      <protection hidden="1"/>
    </xf>
    <xf numFmtId="0" fontId="10" fillId="14" borderId="0" xfId="0" applyFont="1" applyFill="1" applyAlignment="1" applyProtection="1">
      <alignment horizontal="centerContinuous" vertical="center"/>
      <protection hidden="1"/>
    </xf>
    <xf numFmtId="0" fontId="10" fillId="14" borderId="15" xfId="0" applyFont="1" applyFill="1" applyBorder="1" applyAlignment="1" applyProtection="1">
      <alignment horizontal="centerContinuous" vertical="center"/>
      <protection hidden="1"/>
    </xf>
    <xf numFmtId="0" fontId="15" fillId="35" borderId="1" xfId="0" applyFont="1" applyFill="1" applyBorder="1" applyAlignment="1" applyProtection="1">
      <alignment horizontal="center" vertical="center"/>
      <protection hidden="1"/>
    </xf>
    <xf numFmtId="0" fontId="15" fillId="35" borderId="14" xfId="0" applyFont="1" applyFill="1" applyBorder="1" applyAlignment="1" applyProtection="1">
      <alignment horizontal="center" vertical="center"/>
      <protection hidden="1"/>
    </xf>
    <xf numFmtId="0" fontId="15" fillId="10" borderId="2" xfId="0" applyFont="1" applyFill="1" applyBorder="1" applyAlignment="1" applyProtection="1">
      <alignment horizontal="centerContinuous" vertical="center" wrapText="1"/>
      <protection hidden="1"/>
    </xf>
    <xf numFmtId="0" fontId="49" fillId="28" borderId="2" xfId="0" applyFont="1" applyFill="1" applyBorder="1" applyAlignment="1" applyProtection="1">
      <alignment horizontal="centerContinuous" vertical="center" wrapText="1"/>
      <protection hidden="1"/>
    </xf>
    <xf numFmtId="0" fontId="10" fillId="14" borderId="0" xfId="0" applyFont="1" applyFill="1" applyAlignment="1" applyProtection="1">
      <alignment horizontal="centerContinuous" vertical="center" wrapText="1"/>
      <protection hidden="1"/>
    </xf>
    <xf numFmtId="0" fontId="17" fillId="0" borderId="2" xfId="0" applyFont="1" applyBorder="1" applyAlignment="1" applyProtection="1">
      <alignment horizontal="centerContinuous" vertical="center"/>
      <protection hidden="1"/>
    </xf>
    <xf numFmtId="0" fontId="15" fillId="10" borderId="16" xfId="0" applyFont="1" applyFill="1" applyBorder="1" applyAlignment="1" applyProtection="1">
      <alignment horizontal="centerContinuous" vertical="center"/>
      <protection hidden="1"/>
    </xf>
    <xf numFmtId="0" fontId="15" fillId="10" borderId="3" xfId="0" applyFont="1" applyFill="1" applyBorder="1" applyAlignment="1" applyProtection="1">
      <alignment horizontal="centerContinuous" vertical="center"/>
      <protection hidden="1"/>
    </xf>
    <xf numFmtId="0" fontId="49" fillId="28" borderId="16" xfId="0" applyFont="1" applyFill="1" applyBorder="1" applyAlignment="1" applyProtection="1">
      <alignment horizontal="centerContinuous" vertical="center"/>
      <protection hidden="1"/>
    </xf>
    <xf numFmtId="0" fontId="49" fillId="28" borderId="3" xfId="0" applyFont="1" applyFill="1" applyBorder="1" applyAlignment="1" applyProtection="1">
      <alignment horizontal="centerContinuous" vertical="center"/>
      <protection hidden="1"/>
    </xf>
    <xf numFmtId="0" fontId="49" fillId="28" borderId="17" xfId="0" applyFont="1" applyFill="1" applyBorder="1" applyAlignment="1" applyProtection="1">
      <alignment horizontal="centerContinuous" vertical="center"/>
      <protection hidden="1"/>
    </xf>
    <xf numFmtId="0" fontId="10" fillId="14" borderId="3" xfId="0" applyFont="1" applyFill="1" applyBorder="1" applyAlignment="1" applyProtection="1">
      <alignment horizontal="centerContinuous" vertical="center"/>
      <protection hidden="1"/>
    </xf>
    <xf numFmtId="0" fontId="10" fillId="14" borderId="17" xfId="0" applyFont="1" applyFill="1" applyBorder="1" applyAlignment="1" applyProtection="1">
      <alignment horizontal="centerContinuous" vertical="center"/>
      <protection hidden="1"/>
    </xf>
    <xf numFmtId="0" fontId="15" fillId="0" borderId="17" xfId="0" applyFont="1" applyBorder="1" applyAlignment="1" applyProtection="1">
      <alignment horizontal="centerContinuous" vertical="center"/>
      <protection hidden="1"/>
    </xf>
    <xf numFmtId="0" fontId="15" fillId="35" borderId="13" xfId="0" applyFont="1" applyFill="1" applyBorder="1" applyAlignment="1" applyProtection="1">
      <alignment horizontal="centerContinuous" vertical="center"/>
      <protection hidden="1"/>
    </xf>
    <xf numFmtId="0" fontId="15" fillId="35" borderId="1" xfId="0" applyFont="1" applyFill="1" applyBorder="1" applyAlignment="1" applyProtection="1">
      <alignment horizontal="centerContinuous" vertical="center"/>
      <protection hidden="1"/>
    </xf>
    <xf numFmtId="0" fontId="15" fillId="35" borderId="2" xfId="0" applyFont="1" applyFill="1" applyBorder="1" applyAlignment="1" applyProtection="1">
      <alignment horizontal="centerContinuous" vertical="center"/>
      <protection hidden="1"/>
    </xf>
    <xf numFmtId="0" fontId="15" fillId="35" borderId="0" xfId="0" applyFont="1" applyFill="1" applyAlignment="1" applyProtection="1">
      <alignment horizontal="centerContinuous" vertical="center"/>
      <protection hidden="1"/>
    </xf>
    <xf numFmtId="0" fontId="15" fillId="8" borderId="15" xfId="0" applyFont="1" applyFill="1" applyBorder="1" applyAlignment="1" applyProtection="1">
      <alignment horizontal="centerContinuous" vertical="center" wrapText="1"/>
      <protection hidden="1"/>
    </xf>
    <xf numFmtId="0" fontId="15" fillId="8" borderId="16" xfId="0" applyFont="1" applyFill="1" applyBorder="1" applyAlignment="1" applyProtection="1">
      <alignment horizontal="centerContinuous" vertical="center"/>
      <protection hidden="1"/>
    </xf>
    <xf numFmtId="0" fontId="10" fillId="16" borderId="13" xfId="0" applyFont="1" applyFill="1" applyBorder="1" applyAlignment="1" applyProtection="1">
      <alignment horizontal="centerContinuous" vertical="center"/>
      <protection hidden="1"/>
    </xf>
    <xf numFmtId="0" fontId="10" fillId="16" borderId="1" xfId="0" applyFont="1" applyFill="1" applyBorder="1" applyAlignment="1" applyProtection="1">
      <alignment horizontal="centerContinuous" vertical="center"/>
      <protection hidden="1"/>
    </xf>
    <xf numFmtId="0" fontId="10" fillId="16" borderId="2" xfId="0" applyFont="1" applyFill="1" applyBorder="1" applyAlignment="1" applyProtection="1">
      <alignment horizontal="centerContinuous" vertical="center"/>
      <protection hidden="1"/>
    </xf>
    <xf numFmtId="0" fontId="10" fillId="16" borderId="0" xfId="0" applyFont="1" applyFill="1" applyAlignment="1" applyProtection="1">
      <alignment horizontal="centerContinuous" vertical="center"/>
      <protection hidden="1"/>
    </xf>
    <xf numFmtId="0" fontId="15" fillId="23" borderId="13" xfId="0" applyFont="1" applyFill="1" applyBorder="1" applyAlignment="1" applyProtection="1">
      <alignment horizontal="centerContinuous" vertical="center"/>
      <protection hidden="1"/>
    </xf>
    <xf numFmtId="0" fontId="15" fillId="23" borderId="1" xfId="0" applyFont="1" applyFill="1" applyBorder="1" applyAlignment="1" applyProtection="1">
      <alignment horizontal="centerContinuous" vertical="center"/>
      <protection hidden="1"/>
    </xf>
    <xf numFmtId="0" fontId="15" fillId="23" borderId="14" xfId="0" applyFont="1" applyFill="1" applyBorder="1" applyAlignment="1" applyProtection="1">
      <alignment horizontal="centerContinuous" vertical="center"/>
      <protection hidden="1"/>
    </xf>
    <xf numFmtId="0" fontId="15" fillId="23" borderId="2" xfId="0" applyFont="1" applyFill="1" applyBorder="1" applyAlignment="1" applyProtection="1">
      <alignment horizontal="centerContinuous" vertical="center" wrapText="1"/>
      <protection hidden="1"/>
    </xf>
    <xf numFmtId="0" fontId="15" fillId="23" borderId="0" xfId="0" applyFont="1" applyFill="1" applyAlignment="1" applyProtection="1">
      <alignment horizontal="centerContinuous" vertical="center"/>
      <protection hidden="1"/>
    </xf>
    <xf numFmtId="0" fontId="15" fillId="23" borderId="15" xfId="0" applyFont="1" applyFill="1" applyBorder="1" applyAlignment="1" applyProtection="1">
      <alignment horizontal="centerContinuous" vertical="center"/>
      <protection hidden="1"/>
    </xf>
    <xf numFmtId="0" fontId="15" fillId="23" borderId="2" xfId="0" applyFont="1" applyFill="1" applyBorder="1" applyAlignment="1" applyProtection="1">
      <alignment horizontal="centerContinuous" vertical="center"/>
      <protection hidden="1"/>
    </xf>
    <xf numFmtId="0" fontId="15" fillId="23" borderId="16" xfId="0" applyFont="1" applyFill="1" applyBorder="1" applyAlignment="1" applyProtection="1">
      <alignment horizontal="centerContinuous" vertical="center"/>
      <protection hidden="1"/>
    </xf>
    <xf numFmtId="0" fontId="15" fillId="23" borderId="3" xfId="0" applyFont="1" applyFill="1" applyBorder="1" applyAlignment="1" applyProtection="1">
      <alignment horizontal="centerContinuous" vertical="center"/>
      <protection hidden="1"/>
    </xf>
    <xf numFmtId="0" fontId="15" fillId="23" borderId="17" xfId="0" applyFont="1" applyFill="1" applyBorder="1" applyAlignment="1" applyProtection="1">
      <alignment horizontal="centerContinuous" vertical="center"/>
      <protection hidden="1"/>
    </xf>
    <xf numFmtId="0" fontId="15" fillId="14" borderId="2" xfId="0" applyFont="1" applyFill="1" applyBorder="1" applyAlignment="1" applyProtection="1">
      <alignment horizontal="centerContinuous" vertical="center"/>
      <protection hidden="1"/>
    </xf>
    <xf numFmtId="0" fontId="15" fillId="14" borderId="0" xfId="0" applyFont="1" applyFill="1" applyAlignment="1" applyProtection="1">
      <alignment horizontal="centerContinuous" vertical="center"/>
      <protection hidden="1"/>
    </xf>
    <xf numFmtId="0" fontId="15" fillId="14" borderId="15" xfId="0" applyFont="1" applyFill="1" applyBorder="1" applyAlignment="1" applyProtection="1">
      <alignment horizontal="centerContinuous" vertical="center"/>
      <protection hidden="1"/>
    </xf>
    <xf numFmtId="0" fontId="15" fillId="14" borderId="2" xfId="0" applyFont="1" applyFill="1" applyBorder="1" applyAlignment="1" applyProtection="1">
      <alignment horizontal="centerContinuous" vertical="center" wrapText="1"/>
      <protection hidden="1"/>
    </xf>
    <xf numFmtId="0" fontId="15" fillId="14" borderId="16" xfId="0" applyFont="1" applyFill="1" applyBorder="1" applyAlignment="1" applyProtection="1">
      <alignment horizontal="centerContinuous" vertical="center"/>
      <protection hidden="1"/>
    </xf>
    <xf numFmtId="0" fontId="15" fillId="14" borderId="3" xfId="0" applyFont="1" applyFill="1" applyBorder="1" applyAlignment="1" applyProtection="1">
      <alignment horizontal="centerContinuous" vertical="center"/>
      <protection hidden="1"/>
    </xf>
    <xf numFmtId="0" fontId="15" fillId="14" borderId="17" xfId="0" applyFont="1" applyFill="1" applyBorder="1" applyAlignment="1" applyProtection="1">
      <alignment horizontal="centerContinuous" vertical="center"/>
      <protection hidden="1"/>
    </xf>
    <xf numFmtId="0" fontId="17" fillId="0" borderId="13" xfId="0" applyFont="1" applyBorder="1" applyAlignment="1" applyProtection="1">
      <alignment horizontal="centerContinuous" vertical="center"/>
      <protection hidden="1"/>
    </xf>
    <xf numFmtId="0" fontId="17" fillId="0" borderId="1" xfId="0" applyFont="1" applyBorder="1" applyAlignment="1" applyProtection="1">
      <alignment horizontal="centerContinuous" vertical="center"/>
      <protection hidden="1"/>
    </xf>
    <xf numFmtId="0" fontId="17" fillId="0" borderId="14" xfId="0" applyFont="1" applyBorder="1" applyAlignment="1" applyProtection="1">
      <alignment horizontal="centerContinuous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17" fillId="0" borderId="15" xfId="0" applyFont="1" applyBorder="1" applyAlignment="1" applyProtection="1">
      <alignment horizontal="centerContinuous" vertical="center"/>
      <protection hidden="1"/>
    </xf>
    <xf numFmtId="0" fontId="15" fillId="0" borderId="0" xfId="0" applyFont="1" applyAlignment="1" applyProtection="1">
      <alignment horizontal="centerContinuous" vertical="center" wrapText="1"/>
      <protection hidden="1"/>
    </xf>
    <xf numFmtId="0" fontId="17" fillId="0" borderId="0" xfId="0" applyFont="1" applyAlignment="1" applyProtection="1">
      <alignment horizontal="centerContinuous" vertical="center"/>
      <protection hidden="1"/>
    </xf>
    <xf numFmtId="0" fontId="17" fillId="0" borderId="16" xfId="0" applyFont="1" applyBorder="1" applyAlignment="1" applyProtection="1">
      <alignment horizontal="centerContinuous" vertical="center"/>
      <protection hidden="1"/>
    </xf>
    <xf numFmtId="0" fontId="17" fillId="0" borderId="3" xfId="0" applyFont="1" applyBorder="1" applyAlignment="1" applyProtection="1">
      <alignment horizontal="centerContinuous" vertical="center"/>
      <protection hidden="1"/>
    </xf>
    <xf numFmtId="0" fontId="17" fillId="0" borderId="3" xfId="0" applyFont="1" applyBorder="1" applyAlignment="1" applyProtection="1">
      <alignment horizontal="center" vertical="center"/>
      <protection hidden="1"/>
    </xf>
    <xf numFmtId="0" fontId="17" fillId="0" borderId="17" xfId="0" applyFont="1" applyBorder="1" applyAlignment="1" applyProtection="1">
      <alignment horizontal="centerContinuous" vertical="center"/>
      <protection hidden="1"/>
    </xf>
    <xf numFmtId="0" fontId="47" fillId="0" borderId="2" xfId="0" applyFont="1" applyBorder="1" applyAlignment="1" applyProtection="1">
      <alignment vertical="center"/>
      <protection hidden="1"/>
    </xf>
    <xf numFmtId="0" fontId="47" fillId="0" borderId="0" xfId="0" applyFont="1" applyAlignment="1" applyProtection="1">
      <alignment vertical="center"/>
      <protection hidden="1"/>
    </xf>
    <xf numFmtId="0" fontId="47" fillId="0" borderId="15" xfId="0" applyFont="1" applyBorder="1" applyAlignment="1" applyProtection="1">
      <alignment vertical="center"/>
      <protection hidden="1"/>
    </xf>
    <xf numFmtId="0" fontId="15" fillId="6" borderId="15" xfId="0" applyFont="1" applyFill="1" applyBorder="1" applyAlignment="1" applyProtection="1">
      <alignment horizontal="centerContinuous" vertical="center" wrapText="1"/>
      <protection hidden="1"/>
    </xf>
    <xf numFmtId="0" fontId="15" fillId="36" borderId="13" xfId="0" applyFont="1" applyFill="1" applyBorder="1" applyAlignment="1" applyProtection="1">
      <alignment horizontal="centerContinuous" vertical="center"/>
      <protection hidden="1"/>
    </xf>
    <xf numFmtId="0" fontId="15" fillId="36" borderId="1" xfId="0" applyFont="1" applyFill="1" applyBorder="1" applyAlignment="1" applyProtection="1">
      <alignment horizontal="centerContinuous" vertical="center"/>
      <protection hidden="1"/>
    </xf>
    <xf numFmtId="0" fontId="15" fillId="36" borderId="14" xfId="0" applyFont="1" applyFill="1" applyBorder="1" applyAlignment="1" applyProtection="1">
      <alignment horizontal="centerContinuous" vertical="center"/>
      <protection hidden="1"/>
    </xf>
    <xf numFmtId="0" fontId="15" fillId="36" borderId="2" xfId="0" applyFont="1" applyFill="1" applyBorder="1" applyAlignment="1" applyProtection="1">
      <alignment horizontal="centerContinuous" vertical="center"/>
      <protection hidden="1"/>
    </xf>
    <xf numFmtId="0" fontId="15" fillId="36" borderId="0" xfId="0" applyFont="1" applyFill="1" applyAlignment="1" applyProtection="1">
      <alignment horizontal="centerContinuous" vertical="center"/>
      <protection hidden="1"/>
    </xf>
    <xf numFmtId="0" fontId="15" fillId="36" borderId="15" xfId="0" applyFont="1" applyFill="1" applyBorder="1" applyAlignment="1" applyProtection="1">
      <alignment horizontal="centerContinuous" vertical="center"/>
      <protection hidden="1"/>
    </xf>
    <xf numFmtId="0" fontId="15" fillId="36" borderId="16" xfId="0" applyFont="1" applyFill="1" applyBorder="1" applyAlignment="1" applyProtection="1">
      <alignment horizontal="centerContinuous" vertical="center"/>
      <protection hidden="1"/>
    </xf>
    <xf numFmtId="0" fontId="15" fillId="36" borderId="3" xfId="0" applyFont="1" applyFill="1" applyBorder="1" applyAlignment="1" applyProtection="1">
      <alignment horizontal="centerContinuous" vertical="center"/>
      <protection hidden="1"/>
    </xf>
    <xf numFmtId="0" fontId="15" fillId="9" borderId="16" xfId="0" applyFont="1" applyFill="1" applyBorder="1" applyAlignment="1" applyProtection="1">
      <alignment horizontal="centerContinuous" vertical="center"/>
      <protection hidden="1"/>
    </xf>
    <xf numFmtId="0" fontId="15" fillId="9" borderId="3" xfId="0" applyFont="1" applyFill="1" applyBorder="1" applyAlignment="1" applyProtection="1">
      <alignment horizontal="centerContinuous" vertical="center"/>
      <protection hidden="1"/>
    </xf>
    <xf numFmtId="0" fontId="15" fillId="9" borderId="17" xfId="0" applyFont="1" applyFill="1" applyBorder="1" applyAlignment="1" applyProtection="1">
      <alignment horizontal="centerContinuous" vertical="center"/>
      <protection hidden="1"/>
    </xf>
    <xf numFmtId="0" fontId="15" fillId="33" borderId="13" xfId="0" applyFont="1" applyFill="1" applyBorder="1" applyAlignment="1" applyProtection="1">
      <alignment horizontal="centerContinuous" vertical="center"/>
      <protection hidden="1"/>
    </xf>
    <xf numFmtId="0" fontId="15" fillId="33" borderId="1" xfId="0" applyFont="1" applyFill="1" applyBorder="1" applyAlignment="1" applyProtection="1">
      <alignment horizontal="centerContinuous" vertical="center"/>
      <protection hidden="1"/>
    </xf>
    <xf numFmtId="0" fontId="15" fillId="33" borderId="14" xfId="0" applyFont="1" applyFill="1" applyBorder="1" applyAlignment="1" applyProtection="1">
      <alignment horizontal="centerContinuous" vertical="center"/>
      <protection hidden="1"/>
    </xf>
    <xf numFmtId="0" fontId="15" fillId="33" borderId="2" xfId="0" applyFont="1" applyFill="1" applyBorder="1" applyAlignment="1" applyProtection="1">
      <alignment horizontal="centerContinuous" vertical="center"/>
      <protection hidden="1"/>
    </xf>
    <xf numFmtId="0" fontId="15" fillId="33" borderId="0" xfId="0" applyFont="1" applyFill="1" applyAlignment="1" applyProtection="1">
      <alignment horizontal="centerContinuous" vertical="center"/>
      <protection hidden="1"/>
    </xf>
    <xf numFmtId="0" fontId="15" fillId="33" borderId="15" xfId="0" applyFont="1" applyFill="1" applyBorder="1" applyAlignment="1" applyProtection="1">
      <alignment horizontal="centerContinuous" vertical="center"/>
      <protection hidden="1"/>
    </xf>
    <xf numFmtId="0" fontId="15" fillId="33" borderId="16" xfId="0" applyFont="1" applyFill="1" applyBorder="1" applyAlignment="1" applyProtection="1">
      <alignment horizontal="centerContinuous" vertical="center"/>
      <protection hidden="1"/>
    </xf>
    <xf numFmtId="0" fontId="15" fillId="33" borderId="3" xfId="0" applyFont="1" applyFill="1" applyBorder="1" applyAlignment="1" applyProtection="1">
      <alignment horizontal="centerContinuous" vertical="center"/>
      <protection hidden="1"/>
    </xf>
    <xf numFmtId="0" fontId="15" fillId="33" borderId="17" xfId="0" applyFont="1" applyFill="1" applyBorder="1" applyAlignment="1" applyProtection="1">
      <alignment horizontal="centerContinuous" vertical="center"/>
      <protection hidden="1"/>
    </xf>
    <xf numFmtId="0" fontId="15" fillId="36" borderId="17" xfId="0" applyFont="1" applyFill="1" applyBorder="1" applyAlignment="1" applyProtection="1">
      <alignment horizontal="centerContinuous" vertical="center"/>
      <protection hidden="1"/>
    </xf>
    <xf numFmtId="0" fontId="15" fillId="37" borderId="13" xfId="0" applyFont="1" applyFill="1" applyBorder="1" applyAlignment="1" applyProtection="1">
      <alignment horizontal="centerContinuous" vertical="center"/>
      <protection hidden="1"/>
    </xf>
    <xf numFmtId="0" fontId="15" fillId="37" borderId="1" xfId="0" applyFont="1" applyFill="1" applyBorder="1" applyAlignment="1" applyProtection="1">
      <alignment horizontal="centerContinuous" vertical="center"/>
      <protection hidden="1"/>
    </xf>
    <xf numFmtId="0" fontId="15" fillId="37" borderId="14" xfId="0" applyFont="1" applyFill="1" applyBorder="1" applyAlignment="1" applyProtection="1">
      <alignment horizontal="centerContinuous" vertical="center"/>
      <protection hidden="1"/>
    </xf>
    <xf numFmtId="0" fontId="15" fillId="37" borderId="2" xfId="0" applyFont="1" applyFill="1" applyBorder="1" applyAlignment="1" applyProtection="1">
      <alignment horizontal="centerContinuous" vertical="center"/>
      <protection hidden="1"/>
    </xf>
    <xf numFmtId="0" fontId="15" fillId="37" borderId="0" xfId="0" applyFont="1" applyFill="1" applyAlignment="1" applyProtection="1">
      <alignment horizontal="centerContinuous" vertical="center"/>
      <protection hidden="1"/>
    </xf>
    <xf numFmtId="0" fontId="15" fillId="37" borderId="15" xfId="0" applyFont="1" applyFill="1" applyBorder="1" applyAlignment="1" applyProtection="1">
      <alignment horizontal="centerContinuous" vertical="center"/>
      <protection hidden="1"/>
    </xf>
    <xf numFmtId="0" fontId="15" fillId="32" borderId="16" xfId="0" applyFont="1" applyFill="1" applyBorder="1" applyAlignment="1" applyProtection="1">
      <alignment horizontal="centerContinuous" vertical="center"/>
      <protection hidden="1"/>
    </xf>
    <xf numFmtId="0" fontId="15" fillId="32" borderId="3" xfId="0" applyFont="1" applyFill="1" applyBorder="1" applyAlignment="1" applyProtection="1">
      <alignment horizontal="centerContinuous" vertical="center"/>
      <protection hidden="1"/>
    </xf>
    <xf numFmtId="0" fontId="15" fillId="37" borderId="16" xfId="0" applyFont="1" applyFill="1" applyBorder="1" applyAlignment="1" applyProtection="1">
      <alignment horizontal="centerContinuous" vertical="center"/>
      <protection hidden="1"/>
    </xf>
    <xf numFmtId="0" fontId="15" fillId="37" borderId="3" xfId="0" applyFont="1" applyFill="1" applyBorder="1" applyAlignment="1" applyProtection="1">
      <alignment horizontal="centerContinuous" vertical="center"/>
      <protection hidden="1"/>
    </xf>
    <xf numFmtId="0" fontId="15" fillId="37" borderId="17" xfId="0" applyFont="1" applyFill="1" applyBorder="1" applyAlignment="1" applyProtection="1">
      <alignment horizontal="centerContinuous" vertical="center"/>
      <protection hidden="1"/>
    </xf>
    <xf numFmtId="0" fontId="15" fillId="20" borderId="2" xfId="0" applyFont="1" applyFill="1" applyBorder="1" applyAlignment="1" applyProtection="1">
      <alignment horizontal="centerContinuous"/>
      <protection hidden="1"/>
    </xf>
    <xf numFmtId="0" fontId="15" fillId="20" borderId="0" xfId="0" applyFont="1" applyFill="1" applyAlignment="1" applyProtection="1">
      <alignment horizontal="centerContinuous"/>
      <protection hidden="1"/>
    </xf>
    <xf numFmtId="0" fontId="15" fillId="20" borderId="15" xfId="0" applyFont="1" applyFill="1" applyBorder="1" applyAlignment="1" applyProtection="1">
      <alignment horizontal="centerContinuous"/>
      <protection hidden="1"/>
    </xf>
    <xf numFmtId="0" fontId="15" fillId="32" borderId="17" xfId="0" applyFont="1" applyFill="1" applyBorder="1" applyAlignment="1" applyProtection="1">
      <alignment horizontal="centerContinuous" vertical="center"/>
      <protection hidden="1"/>
    </xf>
    <xf numFmtId="0" fontId="15" fillId="23" borderId="0" xfId="0" applyFont="1" applyFill="1" applyAlignment="1" applyProtection="1">
      <alignment horizontal="centerContinuous" vertical="center" wrapText="1"/>
      <protection hidden="1"/>
    </xf>
    <xf numFmtId="0" fontId="15" fillId="23" borderId="15" xfId="0" applyFont="1" applyFill="1" applyBorder="1" applyAlignment="1" applyProtection="1">
      <alignment horizontal="centerContinuous" vertical="center" wrapText="1"/>
      <protection hidden="1"/>
    </xf>
    <xf numFmtId="0" fontId="15" fillId="8" borderId="0" xfId="0" applyFont="1" applyFill="1" applyAlignment="1" applyProtection="1">
      <alignment horizontal="centerContinuous" vertical="center" wrapText="1" readingOrder="1"/>
      <protection hidden="1"/>
    </xf>
    <xf numFmtId="0" fontId="15" fillId="14" borderId="13" xfId="0" applyFont="1" applyFill="1" applyBorder="1" applyAlignment="1" applyProtection="1">
      <alignment horizontal="centerContinuous" vertical="center"/>
      <protection hidden="1"/>
    </xf>
    <xf numFmtId="0" fontId="15" fillId="14" borderId="1" xfId="0" applyFont="1" applyFill="1" applyBorder="1" applyAlignment="1" applyProtection="1">
      <alignment horizontal="centerContinuous" vertical="center"/>
      <protection hidden="1"/>
    </xf>
    <xf numFmtId="0" fontId="15" fillId="14" borderId="14" xfId="0" applyFont="1" applyFill="1" applyBorder="1" applyAlignment="1" applyProtection="1">
      <alignment horizontal="centerContinuous" vertical="center"/>
      <protection hidden="1"/>
    </xf>
    <xf numFmtId="0" fontId="10" fillId="23" borderId="13" xfId="0" applyFont="1" applyFill="1" applyBorder="1" applyAlignment="1" applyProtection="1">
      <alignment horizontal="centerContinuous" vertical="center"/>
      <protection hidden="1"/>
    </xf>
    <xf numFmtId="0" fontId="10" fillId="23" borderId="1" xfId="0" applyFont="1" applyFill="1" applyBorder="1" applyAlignment="1" applyProtection="1">
      <alignment horizontal="centerContinuous" vertical="center"/>
      <protection hidden="1"/>
    </xf>
    <xf numFmtId="0" fontId="10" fillId="23" borderId="14" xfId="0" applyFont="1" applyFill="1" applyBorder="1" applyAlignment="1" applyProtection="1">
      <alignment horizontal="centerContinuous" vertical="center"/>
      <protection hidden="1"/>
    </xf>
    <xf numFmtId="0" fontId="10" fillId="23" borderId="2" xfId="0" applyFont="1" applyFill="1" applyBorder="1" applyAlignment="1" applyProtection="1">
      <alignment horizontal="centerContinuous" vertical="center" wrapText="1"/>
      <protection hidden="1"/>
    </xf>
    <xf numFmtId="0" fontId="10" fillId="23" borderId="0" xfId="0" applyFont="1" applyFill="1" applyAlignment="1" applyProtection="1">
      <alignment horizontal="centerContinuous" vertical="center"/>
      <protection hidden="1"/>
    </xf>
    <xf numFmtId="0" fontId="10" fillId="23" borderId="2" xfId="0" applyFont="1" applyFill="1" applyBorder="1" applyAlignment="1" applyProtection="1">
      <alignment horizontal="centerContinuous" vertical="center" wrapText="1" readingOrder="1"/>
      <protection hidden="1"/>
    </xf>
    <xf numFmtId="0" fontId="10" fillId="23" borderId="15" xfId="0" applyFont="1" applyFill="1" applyBorder="1" applyAlignment="1" applyProtection="1">
      <alignment horizontal="centerContinuous" vertical="center"/>
      <protection hidden="1"/>
    </xf>
    <xf numFmtId="0" fontId="10" fillId="23" borderId="2" xfId="0" applyFont="1" applyFill="1" applyBorder="1" applyAlignment="1" applyProtection="1">
      <alignment horizontal="centerContinuous" vertical="center"/>
      <protection hidden="1"/>
    </xf>
    <xf numFmtId="0" fontId="10" fillId="23" borderId="16" xfId="0" applyFont="1" applyFill="1" applyBorder="1" applyAlignment="1" applyProtection="1">
      <alignment horizontal="centerContinuous" vertical="center"/>
      <protection hidden="1"/>
    </xf>
    <xf numFmtId="0" fontId="10" fillId="23" borderId="3" xfId="0" applyFont="1" applyFill="1" applyBorder="1" applyAlignment="1" applyProtection="1">
      <alignment horizontal="centerContinuous" vertical="center"/>
      <protection hidden="1"/>
    </xf>
    <xf numFmtId="0" fontId="10" fillId="23" borderId="17" xfId="0" applyFont="1" applyFill="1" applyBorder="1" applyAlignment="1" applyProtection="1">
      <alignment horizontal="centerContinuous" vertical="center"/>
      <protection hidden="1"/>
    </xf>
    <xf numFmtId="0" fontId="15" fillId="16" borderId="13" xfId="0" applyFont="1" applyFill="1" applyBorder="1" applyAlignment="1" applyProtection="1">
      <alignment horizontal="centerContinuous" vertical="center"/>
      <protection hidden="1"/>
    </xf>
    <xf numFmtId="0" fontId="15" fillId="16" borderId="1" xfId="0" applyFont="1" applyFill="1" applyBorder="1" applyAlignment="1" applyProtection="1">
      <alignment horizontal="centerContinuous" vertical="center"/>
      <protection hidden="1"/>
    </xf>
    <xf numFmtId="0" fontId="15" fillId="16" borderId="14" xfId="0" applyFont="1" applyFill="1" applyBorder="1" applyAlignment="1" applyProtection="1">
      <alignment horizontal="centerContinuous" vertical="center"/>
      <protection hidden="1"/>
    </xf>
    <xf numFmtId="0" fontId="15" fillId="16" borderId="2" xfId="0" applyFont="1" applyFill="1" applyBorder="1" applyAlignment="1" applyProtection="1">
      <alignment horizontal="centerContinuous" vertical="center"/>
      <protection hidden="1"/>
    </xf>
    <xf numFmtId="0" fontId="15" fillId="16" borderId="0" xfId="0" applyFont="1" applyFill="1" applyAlignment="1" applyProtection="1">
      <alignment horizontal="centerContinuous" vertical="center"/>
      <protection hidden="1"/>
    </xf>
    <xf numFmtId="0" fontId="15" fillId="16" borderId="15" xfId="0" applyFont="1" applyFill="1" applyBorder="1" applyAlignment="1" applyProtection="1">
      <alignment horizontal="centerContinuous" vertical="center"/>
      <protection hidden="1"/>
    </xf>
    <xf numFmtId="0" fontId="15" fillId="16" borderId="16" xfId="0" applyFont="1" applyFill="1" applyBorder="1" applyAlignment="1" applyProtection="1">
      <alignment horizontal="centerContinuous" vertical="center"/>
      <protection hidden="1"/>
    </xf>
    <xf numFmtId="0" fontId="15" fillId="16" borderId="3" xfId="0" applyFont="1" applyFill="1" applyBorder="1" applyAlignment="1" applyProtection="1">
      <alignment horizontal="centerContinuous" vertical="center"/>
      <protection hidden="1"/>
    </xf>
    <xf numFmtId="0" fontId="15" fillId="16" borderId="17" xfId="0" applyFont="1" applyFill="1" applyBorder="1" applyAlignment="1" applyProtection="1">
      <alignment horizontal="centerContinuous" vertical="center"/>
      <protection hidden="1"/>
    </xf>
    <xf numFmtId="0" fontId="10" fillId="14" borderId="2" xfId="0" applyFont="1" applyFill="1" applyBorder="1" applyAlignment="1" applyProtection="1">
      <alignment horizontal="centerContinuous" vertical="center"/>
      <protection hidden="1"/>
    </xf>
    <xf numFmtId="0" fontId="47" fillId="0" borderId="13" xfId="0" applyFont="1" applyBorder="1" applyAlignment="1" applyProtection="1">
      <alignment horizontal="center" vertical="center"/>
      <protection hidden="1"/>
    </xf>
    <xf numFmtId="0" fontId="47" fillId="0" borderId="1" xfId="0" applyFont="1" applyBorder="1" applyAlignment="1" applyProtection="1">
      <alignment horizontal="center" vertical="center"/>
      <protection hidden="1"/>
    </xf>
    <xf numFmtId="0" fontId="47" fillId="0" borderId="14" xfId="0" applyFont="1" applyBorder="1" applyAlignment="1" applyProtection="1">
      <alignment horizontal="center" vertical="center"/>
      <protection hidden="1"/>
    </xf>
    <xf numFmtId="0" fontId="47" fillId="0" borderId="2" xfId="0" applyFont="1" applyBorder="1" applyAlignment="1" applyProtection="1">
      <alignment horizontal="center" vertical="center"/>
      <protection hidden="1"/>
    </xf>
    <xf numFmtId="0" fontId="47" fillId="0" borderId="16" xfId="0" applyFont="1" applyBorder="1" applyAlignment="1" applyProtection="1">
      <alignment horizontal="center" vertical="center"/>
      <protection hidden="1"/>
    </xf>
    <xf numFmtId="0" fontId="15" fillId="35" borderId="13" xfId="0" applyFont="1" applyFill="1" applyBorder="1" applyAlignment="1" applyProtection="1">
      <alignment horizontal="center" vertical="center"/>
      <protection hidden="1"/>
    </xf>
    <xf numFmtId="0" fontId="15" fillId="35" borderId="2" xfId="0" applyFont="1" applyFill="1" applyBorder="1" applyAlignment="1" applyProtection="1">
      <alignment horizontal="center" vertical="center"/>
      <protection hidden="1"/>
    </xf>
    <xf numFmtId="0" fontId="15" fillId="35" borderId="16" xfId="0" applyFont="1" applyFill="1" applyBorder="1" applyAlignment="1" applyProtection="1">
      <alignment horizontal="center" vertical="center"/>
      <protection hidden="1"/>
    </xf>
    <xf numFmtId="0" fontId="47" fillId="0" borderId="2" xfId="0" applyFont="1" applyBorder="1" applyAlignment="1" applyProtection="1">
      <alignment horizontal="center" vertical="center" wrapText="1"/>
      <protection hidden="1"/>
    </xf>
    <xf numFmtId="0" fontId="47" fillId="0" borderId="15" xfId="0" applyFont="1" applyBorder="1" applyAlignment="1" applyProtection="1">
      <alignment horizontal="center" vertical="center" wrapText="1"/>
      <protection hidden="1"/>
    </xf>
    <xf numFmtId="0" fontId="15" fillId="10" borderId="13" xfId="0" applyFont="1" applyFill="1" applyBorder="1" applyAlignment="1" applyProtection="1">
      <alignment horizontal="centerContinuous" vertical="center"/>
      <protection hidden="1"/>
    </xf>
    <xf numFmtId="0" fontId="15" fillId="10" borderId="1" xfId="0" applyFont="1" applyFill="1" applyBorder="1" applyAlignment="1" applyProtection="1">
      <alignment horizontal="centerContinuous" vertical="center"/>
      <protection hidden="1"/>
    </xf>
    <xf numFmtId="0" fontId="15" fillId="10" borderId="14" xfId="0" applyFont="1" applyFill="1" applyBorder="1" applyAlignment="1" applyProtection="1">
      <alignment horizontal="centerContinuous" vertical="center"/>
      <protection hidden="1"/>
    </xf>
    <xf numFmtId="0" fontId="15" fillId="10" borderId="15" xfId="0" applyFont="1" applyFill="1" applyBorder="1" applyAlignment="1" applyProtection="1">
      <alignment horizontal="centerContinuous" vertical="center"/>
      <protection hidden="1"/>
    </xf>
    <xf numFmtId="0" fontId="15" fillId="10" borderId="17" xfId="0" applyFont="1" applyFill="1" applyBorder="1" applyAlignment="1" applyProtection="1">
      <alignment horizontal="centerContinuous" vertical="center"/>
      <protection hidden="1"/>
    </xf>
    <xf numFmtId="0" fontId="50" fillId="0" borderId="1" xfId="0" applyFont="1" applyBorder="1" applyAlignment="1" applyProtection="1">
      <alignment vertical="center"/>
      <protection hidden="1"/>
    </xf>
    <xf numFmtId="0" fontId="50" fillId="0" borderId="14" xfId="0" applyFont="1" applyBorder="1" applyAlignment="1" applyProtection="1">
      <alignment vertical="center"/>
      <protection hidden="1"/>
    </xf>
    <xf numFmtId="0" fontId="50" fillId="0" borderId="0" xfId="0" applyFont="1" applyAlignment="1" applyProtection="1">
      <alignment vertical="center"/>
      <protection hidden="1"/>
    </xf>
    <xf numFmtId="0" fontId="50" fillId="0" borderId="15" xfId="0" applyFont="1" applyBorder="1" applyAlignment="1" applyProtection="1">
      <alignment vertical="center"/>
      <protection hidden="1"/>
    </xf>
    <xf numFmtId="0" fontId="50" fillId="0" borderId="3" xfId="0" applyFont="1" applyBorder="1" applyAlignment="1" applyProtection="1">
      <alignment vertical="center"/>
      <protection hidden="1"/>
    </xf>
    <xf numFmtId="0" fontId="50" fillId="0" borderId="17" xfId="0" applyFont="1" applyBorder="1" applyAlignment="1" applyProtection="1">
      <alignment vertical="center"/>
      <protection hidden="1"/>
    </xf>
    <xf numFmtId="0" fontId="15" fillId="30" borderId="13" xfId="0" applyFont="1" applyFill="1" applyBorder="1" applyAlignment="1" applyProtection="1">
      <alignment horizontal="centerContinuous" vertical="center"/>
      <protection hidden="1"/>
    </xf>
    <xf numFmtId="0" fontId="15" fillId="30" borderId="1" xfId="0" applyFont="1" applyFill="1" applyBorder="1" applyAlignment="1" applyProtection="1">
      <alignment horizontal="centerContinuous" vertical="center"/>
      <protection hidden="1"/>
    </xf>
    <xf numFmtId="0" fontId="15" fillId="30" borderId="14" xfId="0" applyFont="1" applyFill="1" applyBorder="1" applyAlignment="1" applyProtection="1">
      <alignment horizontal="centerContinuous" vertical="center"/>
      <protection hidden="1"/>
    </xf>
    <xf numFmtId="0" fontId="15" fillId="30" borderId="2" xfId="0" applyFont="1" applyFill="1" applyBorder="1" applyAlignment="1" applyProtection="1">
      <alignment horizontal="centerContinuous" vertical="center" wrapText="1"/>
      <protection hidden="1"/>
    </xf>
    <xf numFmtId="0" fontId="15" fillId="30" borderId="0" xfId="0" applyFont="1" applyFill="1" applyAlignment="1" applyProtection="1">
      <alignment horizontal="centerContinuous" vertical="center"/>
      <protection hidden="1"/>
    </xf>
    <xf numFmtId="0" fontId="15" fillId="30" borderId="15" xfId="0" applyFont="1" applyFill="1" applyBorder="1" applyAlignment="1" applyProtection="1">
      <alignment horizontal="centerContinuous" vertical="center"/>
      <protection hidden="1"/>
    </xf>
    <xf numFmtId="0" fontId="15" fillId="30" borderId="2" xfId="0" applyFont="1" applyFill="1" applyBorder="1" applyAlignment="1" applyProtection="1">
      <alignment horizontal="centerContinuous" vertical="center"/>
      <protection hidden="1"/>
    </xf>
    <xf numFmtId="0" fontId="15" fillId="14" borderId="21" xfId="0" applyFont="1" applyFill="1" applyBorder="1" applyAlignment="1" applyProtection="1">
      <alignment horizontal="centerContinuous" vertical="center"/>
      <protection hidden="1"/>
    </xf>
    <xf numFmtId="0" fontId="15" fillId="14" borderId="22" xfId="0" applyFont="1" applyFill="1" applyBorder="1" applyAlignment="1" applyProtection="1">
      <alignment horizontal="centerContinuous" vertical="center"/>
      <protection hidden="1"/>
    </xf>
    <xf numFmtId="0" fontId="15" fillId="24" borderId="2" xfId="0" applyFont="1" applyFill="1" applyBorder="1" applyAlignment="1" applyProtection="1">
      <alignment horizontal="centerContinuous" vertical="center"/>
      <protection hidden="1"/>
    </xf>
    <xf numFmtId="0" fontId="15" fillId="24" borderId="0" xfId="0" applyFont="1" applyFill="1" applyAlignment="1" applyProtection="1">
      <alignment horizontal="centerContinuous" vertical="center"/>
      <protection hidden="1"/>
    </xf>
    <xf numFmtId="0" fontId="15" fillId="24" borderId="15" xfId="0" applyFont="1" applyFill="1" applyBorder="1" applyAlignment="1" applyProtection="1">
      <alignment horizontal="centerContinuous" vertical="center"/>
      <protection hidden="1"/>
    </xf>
    <xf numFmtId="0" fontId="15" fillId="24" borderId="16" xfId="0" applyFont="1" applyFill="1" applyBorder="1" applyAlignment="1" applyProtection="1">
      <alignment horizontal="centerContinuous" vertical="center"/>
      <protection hidden="1"/>
    </xf>
    <xf numFmtId="0" fontId="15" fillId="24" borderId="3" xfId="0" applyFont="1" applyFill="1" applyBorder="1" applyAlignment="1" applyProtection="1">
      <alignment horizontal="centerContinuous" vertical="center"/>
      <protection hidden="1"/>
    </xf>
    <xf numFmtId="0" fontId="15" fillId="24" borderId="17" xfId="0" applyFont="1" applyFill="1" applyBorder="1" applyAlignment="1" applyProtection="1">
      <alignment horizontal="centerContinuous" vertical="center"/>
      <protection hidden="1"/>
    </xf>
    <xf numFmtId="0" fontId="15" fillId="30" borderId="16" xfId="0" applyFont="1" applyFill="1" applyBorder="1" applyAlignment="1" applyProtection="1">
      <alignment horizontal="centerContinuous" vertical="center"/>
      <protection hidden="1"/>
    </xf>
    <xf numFmtId="0" fontId="15" fillId="30" borderId="3" xfId="0" applyFont="1" applyFill="1" applyBorder="1" applyAlignment="1" applyProtection="1">
      <alignment horizontal="centerContinuous" vertical="center"/>
      <protection hidden="1"/>
    </xf>
    <xf numFmtId="0" fontId="15" fillId="30" borderId="17" xfId="0" applyFont="1" applyFill="1" applyBorder="1" applyAlignment="1" applyProtection="1">
      <alignment horizontal="centerContinuous" vertical="center"/>
      <protection hidden="1"/>
    </xf>
    <xf numFmtId="0" fontId="15" fillId="22" borderId="1" xfId="0" applyFont="1" applyFill="1" applyBorder="1" applyAlignment="1" applyProtection="1">
      <alignment horizontal="centerContinuous" vertical="center"/>
      <protection hidden="1"/>
    </xf>
    <xf numFmtId="0" fontId="15" fillId="22" borderId="14" xfId="0" applyFont="1" applyFill="1" applyBorder="1" applyAlignment="1" applyProtection="1">
      <alignment horizontal="centerContinuous" vertical="center"/>
      <protection hidden="1"/>
    </xf>
    <xf numFmtId="0" fontId="15" fillId="22" borderId="0" xfId="0" applyFont="1" applyFill="1" applyAlignment="1" applyProtection="1">
      <alignment horizontal="centerContinuous" vertical="center"/>
      <protection hidden="1"/>
    </xf>
    <xf numFmtId="0" fontId="15" fillId="22" borderId="15" xfId="0" applyFont="1" applyFill="1" applyBorder="1" applyAlignment="1" applyProtection="1">
      <alignment horizontal="centerContinuous" vertical="center"/>
      <protection hidden="1"/>
    </xf>
    <xf numFmtId="0" fontId="15" fillId="7" borderId="15" xfId="0" applyFont="1" applyFill="1" applyBorder="1" applyAlignment="1" applyProtection="1">
      <alignment horizontal="centerContinuous" vertical="center" wrapText="1"/>
      <protection hidden="1"/>
    </xf>
    <xf numFmtId="0" fontId="15" fillId="33" borderId="2" xfId="0" applyFont="1" applyFill="1" applyBorder="1" applyAlignment="1" applyProtection="1">
      <alignment horizontal="centerContinuous" vertical="center" wrapText="1"/>
      <protection hidden="1"/>
    </xf>
    <xf numFmtId="0" fontId="15" fillId="22" borderId="13" xfId="0" applyFont="1" applyFill="1" applyBorder="1" applyAlignment="1" applyProtection="1">
      <alignment horizontal="centerContinuous" vertical="center"/>
      <protection hidden="1"/>
    </xf>
    <xf numFmtId="0" fontId="15" fillId="22" borderId="2" xfId="0" applyFont="1" applyFill="1" applyBorder="1" applyAlignment="1" applyProtection="1">
      <alignment horizontal="centerContinuous" vertical="center"/>
      <protection hidden="1"/>
    </xf>
    <xf numFmtId="0" fontId="15" fillId="22" borderId="16" xfId="0" applyFont="1" applyFill="1" applyBorder="1" applyAlignment="1" applyProtection="1">
      <alignment horizontal="centerContinuous" vertical="center"/>
      <protection hidden="1"/>
    </xf>
    <xf numFmtId="0" fontId="15" fillId="22" borderId="3" xfId="0" applyFont="1" applyFill="1" applyBorder="1" applyAlignment="1" applyProtection="1">
      <alignment horizontal="centerContinuous" vertical="center"/>
      <protection hidden="1"/>
    </xf>
    <xf numFmtId="0" fontId="15" fillId="22" borderId="17" xfId="0" applyFont="1" applyFill="1" applyBorder="1" applyAlignment="1" applyProtection="1">
      <alignment horizontal="centerContinuous" vertical="center"/>
      <protection hidden="1"/>
    </xf>
    <xf numFmtId="0" fontId="15" fillId="10" borderId="0" xfId="0" applyFont="1" applyFill="1" applyAlignment="1" applyProtection="1">
      <alignment horizontal="centerContinuous" vertical="center" wrapText="1"/>
      <protection hidden="1"/>
    </xf>
    <xf numFmtId="0" fontId="41" fillId="0" borderId="0" xfId="0" applyFont="1" applyAlignment="1">
      <alignment vertical="center"/>
    </xf>
    <xf numFmtId="0" fontId="41" fillId="0" borderId="15" xfId="0" applyFont="1" applyBorder="1" applyAlignment="1">
      <alignment vertical="center"/>
    </xf>
    <xf numFmtId="0" fontId="41" fillId="0" borderId="3" xfId="0" applyFont="1" applyBorder="1" applyAlignment="1">
      <alignment vertical="center"/>
    </xf>
    <xf numFmtId="0" fontId="41" fillId="0" borderId="17" xfId="0" applyFont="1" applyBorder="1" applyAlignment="1">
      <alignment vertical="center"/>
    </xf>
    <xf numFmtId="0" fontId="8" fillId="0" borderId="12" xfId="0" applyFont="1" applyBorder="1" applyAlignment="1">
      <alignment vertical="center" wrapText="1"/>
    </xf>
    <xf numFmtId="0" fontId="37" fillId="0" borderId="0" xfId="0" applyFont="1" applyAlignment="1">
      <alignment horizontal="centerContinuous" wrapText="1"/>
    </xf>
    <xf numFmtId="0" fontId="15" fillId="11" borderId="16" xfId="0" applyFont="1" applyFill="1" applyBorder="1" applyAlignment="1" applyProtection="1">
      <alignment horizontal="centerContinuous" vertical="center"/>
      <protection hidden="1"/>
    </xf>
    <xf numFmtId="0" fontId="15" fillId="12" borderId="13" xfId="0" applyFont="1" applyFill="1" applyBorder="1" applyAlignment="1" applyProtection="1">
      <alignment horizontal="center" vertical="center"/>
      <protection hidden="1"/>
    </xf>
    <xf numFmtId="0" fontId="15" fillId="12" borderId="1" xfId="0" applyFont="1" applyFill="1" applyBorder="1" applyAlignment="1" applyProtection="1">
      <alignment horizontal="left" vertical="center" wrapText="1"/>
      <protection hidden="1"/>
    </xf>
    <xf numFmtId="0" fontId="15" fillId="12" borderId="1" xfId="0" applyFont="1" applyFill="1" applyBorder="1" applyAlignment="1" applyProtection="1">
      <alignment horizontal="center" vertical="center"/>
      <protection hidden="1"/>
    </xf>
    <xf numFmtId="0" fontId="15" fillId="12" borderId="14" xfId="0" applyFont="1" applyFill="1" applyBorder="1" applyAlignment="1" applyProtection="1">
      <alignment horizontal="center" vertical="center"/>
      <protection hidden="1"/>
    </xf>
    <xf numFmtId="0" fontId="15" fillId="30" borderId="0" xfId="0" applyFont="1" applyFill="1" applyAlignment="1" applyProtection="1">
      <alignment horizontal="left" vertical="center"/>
      <protection hidden="1"/>
    </xf>
    <xf numFmtId="0" fontId="10" fillId="30" borderId="0" xfId="0" applyFont="1" applyFill="1" applyAlignment="1" applyProtection="1">
      <alignment horizontal="left" vertical="center"/>
      <protection hidden="1"/>
    </xf>
    <xf numFmtId="0" fontId="10" fillId="0" borderId="16" xfId="0" applyFont="1" applyBorder="1" applyAlignment="1" applyProtection="1">
      <alignment vertical="center" wrapText="1"/>
      <protection hidden="1"/>
    </xf>
    <xf numFmtId="0" fontId="15" fillId="0" borderId="3" xfId="0" applyFont="1" applyBorder="1" applyAlignment="1" applyProtection="1">
      <alignment vertical="center" wrapText="1"/>
      <protection hidden="1"/>
    </xf>
    <xf numFmtId="0" fontId="11" fillId="5" borderId="0" xfId="0" applyFont="1" applyFill="1" applyAlignment="1" applyProtection="1">
      <alignment horizontal="left" vertical="center" wrapText="1"/>
      <protection hidden="1"/>
    </xf>
    <xf numFmtId="0" fontId="11" fillId="5" borderId="0" xfId="0" applyFont="1" applyFill="1" applyAlignment="1" applyProtection="1">
      <alignment vertical="center" wrapText="1"/>
      <protection hidden="1"/>
    </xf>
    <xf numFmtId="0" fontId="17" fillId="26" borderId="0" xfId="0" applyFont="1" applyFill="1" applyAlignment="1" applyProtection="1">
      <alignment horizontal="left"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5" fillId="0" borderId="0" xfId="0" applyFont="1" applyAlignment="1">
      <alignment horizontal="left" vertical="center" wrapText="1"/>
    </xf>
    <xf numFmtId="0" fontId="15" fillId="0" borderId="15" xfId="0" applyFont="1" applyBorder="1" applyAlignment="1">
      <alignment horizontal="left" vertical="center" wrapText="1"/>
    </xf>
    <xf numFmtId="0" fontId="55" fillId="15" borderId="0" xfId="0" applyFont="1" applyFill="1" applyAlignment="1" applyProtection="1">
      <alignment horizontal="center" vertical="center" wrapText="1"/>
      <protection hidden="1"/>
    </xf>
    <xf numFmtId="0" fontId="55" fillId="15" borderId="0" xfId="0" applyFont="1" applyFill="1" applyAlignment="1" applyProtection="1">
      <alignment vertical="center" wrapText="1"/>
      <protection hidden="1"/>
    </xf>
    <xf numFmtId="0" fontId="55" fillId="15" borderId="1" xfId="0" applyFont="1" applyFill="1" applyBorder="1" applyAlignment="1" applyProtection="1">
      <alignment vertical="center" wrapText="1"/>
      <protection hidden="1"/>
    </xf>
    <xf numFmtId="0" fontId="15" fillId="24" borderId="13" xfId="0" applyFont="1" applyFill="1" applyBorder="1" applyAlignment="1" applyProtection="1">
      <alignment horizontal="centerContinuous" vertical="center"/>
      <protection hidden="1"/>
    </xf>
    <xf numFmtId="0" fontId="15" fillId="24" borderId="1" xfId="0" applyFont="1" applyFill="1" applyBorder="1" applyAlignment="1" applyProtection="1">
      <alignment horizontal="centerContinuous" vertical="center"/>
      <protection hidden="1"/>
    </xf>
    <xf numFmtId="0" fontId="15" fillId="24" borderId="14" xfId="0" applyFont="1" applyFill="1" applyBorder="1" applyAlignment="1" applyProtection="1">
      <alignment horizontal="centerContinuous" vertical="center"/>
      <protection hidden="1"/>
    </xf>
    <xf numFmtId="0" fontId="15" fillId="7" borderId="13" xfId="0" applyFont="1" applyFill="1" applyBorder="1" applyAlignment="1" applyProtection="1">
      <alignment horizontal="left" vertical="center"/>
      <protection hidden="1"/>
    </xf>
    <xf numFmtId="0" fontId="15" fillId="7" borderId="1" xfId="0" applyFont="1" applyFill="1" applyBorder="1" applyAlignment="1" applyProtection="1">
      <alignment horizontal="left" vertical="center" wrapText="1"/>
      <protection hidden="1"/>
    </xf>
    <xf numFmtId="0" fontId="10" fillId="7" borderId="1" xfId="0" applyFont="1" applyFill="1" applyBorder="1" applyAlignment="1" applyProtection="1">
      <alignment horizontal="left" vertical="center"/>
      <protection hidden="1"/>
    </xf>
    <xf numFmtId="0" fontId="15" fillId="7" borderId="1" xfId="0" applyFont="1" applyFill="1" applyBorder="1" applyAlignment="1" applyProtection="1">
      <alignment horizontal="left" vertical="center"/>
      <protection hidden="1"/>
    </xf>
    <xf numFmtId="0" fontId="15" fillId="7" borderId="14" xfId="0" applyFont="1" applyFill="1" applyBorder="1" applyAlignment="1" applyProtection="1">
      <alignment horizontal="left" vertical="center"/>
      <protection hidden="1"/>
    </xf>
    <xf numFmtId="0" fontId="15" fillId="26" borderId="13" xfId="0" applyFont="1" applyFill="1" applyBorder="1" applyAlignment="1" applyProtection="1">
      <alignment horizontal="left" vertical="center"/>
      <protection hidden="1"/>
    </xf>
    <xf numFmtId="0" fontId="15" fillId="26" borderId="1" xfId="0" applyFont="1" applyFill="1" applyBorder="1" applyAlignment="1" applyProtection="1">
      <alignment horizontal="left" vertical="center"/>
      <protection hidden="1"/>
    </xf>
    <xf numFmtId="0" fontId="17" fillId="26" borderId="1" xfId="0" applyFont="1" applyFill="1" applyBorder="1" applyAlignment="1" applyProtection="1">
      <alignment horizontal="left" vertical="center"/>
      <protection hidden="1"/>
    </xf>
    <xf numFmtId="0" fontId="15" fillId="26" borderId="14" xfId="0" applyFont="1" applyFill="1" applyBorder="1" applyAlignment="1" applyProtection="1">
      <alignment horizontal="left" vertical="center"/>
      <protection hidden="1"/>
    </xf>
    <xf numFmtId="0" fontId="15" fillId="7" borderId="16" xfId="0" applyFont="1" applyFill="1" applyBorder="1" applyAlignment="1" applyProtection="1">
      <alignment horizontal="left" vertical="center"/>
      <protection hidden="1"/>
    </xf>
    <xf numFmtId="0" fontId="15" fillId="7" borderId="3" xfId="0" applyFont="1" applyFill="1" applyBorder="1" applyAlignment="1" applyProtection="1">
      <alignment horizontal="left" vertical="center"/>
      <protection hidden="1"/>
    </xf>
    <xf numFmtId="0" fontId="10" fillId="7" borderId="3" xfId="0" applyFont="1" applyFill="1" applyBorder="1" applyAlignment="1" applyProtection="1">
      <alignment horizontal="left" vertical="center"/>
      <protection hidden="1"/>
    </xf>
    <xf numFmtId="0" fontId="15" fillId="7" borderId="17" xfId="0" applyFont="1" applyFill="1" applyBorder="1" applyAlignment="1" applyProtection="1">
      <alignment horizontal="left" vertical="center"/>
      <protection hidden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8" fontId="10" fillId="0" borderId="0" xfId="0" applyNumberFormat="1" applyFont="1"/>
    <xf numFmtId="0" fontId="12" fillId="3" borderId="18" xfId="0" applyFont="1" applyFill="1" applyBorder="1" applyAlignment="1" applyProtection="1">
      <alignment horizontal="center" vertical="center"/>
      <protection hidden="1"/>
    </xf>
    <xf numFmtId="0" fontId="12" fillId="3" borderId="19" xfId="0" applyFont="1" applyFill="1" applyBorder="1" applyAlignment="1" applyProtection="1">
      <alignment horizontal="center" vertical="center"/>
      <protection hidden="1"/>
    </xf>
    <xf numFmtId="0" fontId="12" fillId="3" borderId="6" xfId="0" applyFont="1" applyFill="1" applyBorder="1" applyAlignment="1" applyProtection="1">
      <alignment horizontal="center" vertical="center"/>
      <protection hidden="1"/>
    </xf>
    <xf numFmtId="0" fontId="12" fillId="3" borderId="7" xfId="0" applyFont="1" applyFill="1" applyBorder="1" applyAlignment="1" applyProtection="1">
      <alignment horizontal="center" vertical="center"/>
      <protection hidden="1"/>
    </xf>
    <xf numFmtId="0" fontId="12" fillId="3" borderId="8" xfId="0" applyFont="1" applyFill="1" applyBorder="1" applyAlignment="1" applyProtection="1">
      <alignment horizontal="center" vertical="center"/>
      <protection hidden="1"/>
    </xf>
    <xf numFmtId="0" fontId="12" fillId="3" borderId="5" xfId="0" applyFont="1" applyFill="1" applyBorder="1" applyAlignment="1" applyProtection="1">
      <alignment horizontal="center" vertical="center"/>
      <protection hidden="1"/>
    </xf>
    <xf numFmtId="0" fontId="12" fillId="3" borderId="0" xfId="0" applyFont="1" applyFill="1" applyAlignment="1" applyProtection="1">
      <alignment horizontal="center" vertical="center"/>
      <protection hidden="1"/>
    </xf>
    <xf numFmtId="0" fontId="12" fillId="3" borderId="4" xfId="0" applyFont="1" applyFill="1" applyBorder="1" applyAlignment="1" applyProtection="1">
      <alignment horizontal="center" vertical="center"/>
      <protection hidden="1"/>
    </xf>
    <xf numFmtId="0" fontId="12" fillId="3" borderId="9" xfId="0" applyFont="1" applyFill="1" applyBorder="1" applyAlignment="1" applyProtection="1">
      <alignment horizontal="center" vertical="center"/>
      <protection hidden="1"/>
    </xf>
    <xf numFmtId="0" fontId="12" fillId="3" borderId="10" xfId="0" applyFont="1" applyFill="1" applyBorder="1" applyAlignment="1" applyProtection="1">
      <alignment horizontal="center" vertical="center"/>
      <protection hidden="1"/>
    </xf>
    <xf numFmtId="0" fontId="12" fillId="3" borderId="11" xfId="0" applyFont="1" applyFill="1" applyBorder="1" applyAlignment="1" applyProtection="1">
      <alignment horizontal="center" vertical="center"/>
      <protection hidden="1"/>
    </xf>
    <xf numFmtId="0" fontId="3" fillId="3" borderId="18" xfId="0" applyFont="1" applyFill="1" applyBorder="1" applyAlignment="1" applyProtection="1">
      <alignment horizontal="center" vertical="center"/>
      <protection hidden="1"/>
    </xf>
    <xf numFmtId="0" fontId="3" fillId="3" borderId="19" xfId="0" applyFont="1" applyFill="1" applyBorder="1" applyAlignment="1" applyProtection="1">
      <alignment horizontal="center" vertical="center"/>
      <protection hidden="1"/>
    </xf>
    <xf numFmtId="0" fontId="3" fillId="3" borderId="20" xfId="0" applyFont="1" applyFill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/>
      <protection hidden="1"/>
    </xf>
    <xf numFmtId="0" fontId="3" fillId="3" borderId="7" xfId="0" applyFont="1" applyFill="1" applyBorder="1" applyAlignment="1" applyProtection="1">
      <alignment horizontal="center" vertical="center"/>
      <protection hidden="1"/>
    </xf>
    <xf numFmtId="0" fontId="3" fillId="3" borderId="5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center" vertical="center"/>
      <protection hidden="1"/>
    </xf>
    <xf numFmtId="0" fontId="3" fillId="3" borderId="9" xfId="0" applyFont="1" applyFill="1" applyBorder="1" applyAlignment="1" applyProtection="1">
      <alignment horizontal="center" vertical="center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8" xfId="0" applyFont="1" applyFill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0" fontId="6" fillId="0" borderId="12" xfId="0" applyFont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hidden="1"/>
    </xf>
    <xf numFmtId="0" fontId="40" fillId="0" borderId="13" xfId="0" applyFont="1" applyBorder="1" applyAlignment="1" applyProtection="1">
      <alignment horizontal="center" vertical="center" wrapText="1"/>
      <protection hidden="1"/>
    </xf>
    <xf numFmtId="0" fontId="40" fillId="0" borderId="1" xfId="0" applyFont="1" applyBorder="1" applyAlignment="1" applyProtection="1">
      <alignment horizontal="center" vertical="center" wrapText="1"/>
      <protection hidden="1"/>
    </xf>
    <xf numFmtId="0" fontId="40" fillId="0" borderId="14" xfId="0" applyFont="1" applyBorder="1" applyAlignment="1" applyProtection="1">
      <alignment horizontal="center" vertical="center" wrapText="1"/>
      <protection hidden="1"/>
    </xf>
    <xf numFmtId="0" fontId="40" fillId="0" borderId="2" xfId="0" applyFont="1" applyBorder="1" applyAlignment="1" applyProtection="1">
      <alignment horizontal="center" vertical="center" wrapText="1"/>
      <protection hidden="1"/>
    </xf>
    <xf numFmtId="0" fontId="40" fillId="0" borderId="0" xfId="0" applyFont="1" applyAlignment="1" applyProtection="1">
      <alignment horizontal="center" vertical="center" wrapText="1"/>
      <protection hidden="1"/>
    </xf>
    <xf numFmtId="0" fontId="40" fillId="0" borderId="15" xfId="0" applyFont="1" applyBorder="1" applyAlignment="1" applyProtection="1">
      <alignment horizontal="center" vertical="center" wrapText="1"/>
      <protection hidden="1"/>
    </xf>
    <xf numFmtId="0" fontId="15" fillId="10" borderId="13" xfId="0" applyFont="1" applyFill="1" applyBorder="1" applyAlignment="1" applyProtection="1">
      <alignment horizontal="center" vertical="center" wrapText="1"/>
      <protection hidden="1"/>
    </xf>
    <xf numFmtId="0" fontId="15" fillId="10" borderId="1" xfId="0" applyFont="1" applyFill="1" applyBorder="1" applyAlignment="1" applyProtection="1">
      <alignment horizontal="center" vertical="center" wrapText="1"/>
      <protection hidden="1"/>
    </xf>
    <xf numFmtId="0" fontId="15" fillId="10" borderId="14" xfId="0" applyFont="1" applyFill="1" applyBorder="1" applyAlignment="1" applyProtection="1">
      <alignment horizontal="center" vertical="center" wrapText="1"/>
      <protection hidden="1"/>
    </xf>
    <xf numFmtId="0" fontId="15" fillId="10" borderId="2" xfId="0" applyFont="1" applyFill="1" applyBorder="1" applyAlignment="1" applyProtection="1">
      <alignment horizontal="center" vertical="center" wrapText="1"/>
      <protection hidden="1"/>
    </xf>
    <xf numFmtId="0" fontId="15" fillId="10" borderId="0" xfId="0" applyFont="1" applyFill="1" applyAlignment="1" applyProtection="1">
      <alignment horizontal="center" vertical="center" wrapText="1"/>
      <protection hidden="1"/>
    </xf>
    <xf numFmtId="0" fontId="15" fillId="10" borderId="15" xfId="0" applyFont="1" applyFill="1" applyBorder="1" applyAlignment="1" applyProtection="1">
      <alignment horizontal="center" vertical="center" wrapText="1"/>
      <protection hidden="1"/>
    </xf>
    <xf numFmtId="0" fontId="15" fillId="10" borderId="16" xfId="0" applyFont="1" applyFill="1" applyBorder="1" applyAlignment="1" applyProtection="1">
      <alignment horizontal="center" vertical="center" wrapText="1"/>
      <protection hidden="1"/>
    </xf>
    <xf numFmtId="0" fontId="15" fillId="10" borderId="3" xfId="0" applyFont="1" applyFill="1" applyBorder="1" applyAlignment="1" applyProtection="1">
      <alignment horizontal="center" vertical="center" wrapText="1"/>
      <protection hidden="1"/>
    </xf>
    <xf numFmtId="0" fontId="15" fillId="10" borderId="17" xfId="0" applyFont="1" applyFill="1" applyBorder="1" applyAlignment="1" applyProtection="1">
      <alignment horizontal="center" vertical="center" wrapText="1"/>
      <protection hidden="1"/>
    </xf>
    <xf numFmtId="0" fontId="15" fillId="5" borderId="1" xfId="0" applyFont="1" applyFill="1" applyBorder="1" applyAlignment="1" applyProtection="1">
      <alignment horizontal="center" vertical="center" wrapText="1"/>
      <protection hidden="1"/>
    </xf>
    <xf numFmtId="0" fontId="15" fillId="5" borderId="14" xfId="0" applyFont="1" applyFill="1" applyBorder="1" applyAlignment="1" applyProtection="1">
      <alignment horizontal="center" vertical="center" wrapText="1"/>
      <protection hidden="1"/>
    </xf>
    <xf numFmtId="0" fontId="15" fillId="5" borderId="0" xfId="0" applyFont="1" applyFill="1" applyAlignment="1" applyProtection="1">
      <alignment horizontal="center" vertical="center" wrapText="1"/>
      <protection hidden="1"/>
    </xf>
    <xf numFmtId="0" fontId="15" fillId="5" borderId="15" xfId="0" applyFont="1" applyFill="1" applyBorder="1" applyAlignment="1" applyProtection="1">
      <alignment horizontal="center" vertical="center" wrapText="1"/>
      <protection hidden="1"/>
    </xf>
    <xf numFmtId="0" fontId="15" fillId="7" borderId="1" xfId="0" applyFont="1" applyFill="1" applyBorder="1" applyAlignment="1" applyProtection="1">
      <alignment horizontal="center" vertical="center" wrapText="1"/>
      <protection hidden="1"/>
    </xf>
    <xf numFmtId="0" fontId="15" fillId="7" borderId="14" xfId="0" applyFont="1" applyFill="1" applyBorder="1" applyAlignment="1" applyProtection="1">
      <alignment horizontal="center" vertical="center" wrapText="1"/>
      <protection hidden="1"/>
    </xf>
    <xf numFmtId="0" fontId="15" fillId="7" borderId="0" xfId="0" applyFont="1" applyFill="1" applyAlignment="1" applyProtection="1">
      <alignment horizontal="center" vertical="center" wrapText="1"/>
      <protection hidden="1"/>
    </xf>
    <xf numFmtId="0" fontId="15" fillId="7" borderId="15" xfId="0" applyFont="1" applyFill="1" applyBorder="1" applyAlignment="1" applyProtection="1">
      <alignment horizontal="center" vertical="center" wrapText="1"/>
      <protection hidden="1"/>
    </xf>
    <xf numFmtId="0" fontId="51" fillId="0" borderId="0" xfId="0" applyFont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45" fillId="0" borderId="1" xfId="0" applyFont="1" applyBorder="1" applyAlignment="1" applyProtection="1">
      <alignment horizontal="center" vertical="center" wrapText="1"/>
      <protection hidden="1"/>
    </xf>
    <xf numFmtId="0" fontId="45" fillId="0" borderId="0" xfId="0" applyFont="1" applyAlignment="1" applyProtection="1">
      <alignment horizontal="center" vertical="center" wrapText="1"/>
      <protection hidden="1"/>
    </xf>
    <xf numFmtId="0" fontId="45" fillId="0" borderId="3" xfId="0" applyFont="1" applyBorder="1" applyAlignment="1" applyProtection="1">
      <alignment horizontal="center" vertical="center" wrapText="1"/>
      <protection hidden="1"/>
    </xf>
    <xf numFmtId="0" fontId="15" fillId="4" borderId="2" xfId="0" applyFont="1" applyFill="1" applyBorder="1" applyAlignment="1" applyProtection="1">
      <alignment horizontal="center" vertical="center" wrapText="1"/>
      <protection hidden="1"/>
    </xf>
    <xf numFmtId="0" fontId="15" fillId="4" borderId="0" xfId="0" applyFont="1" applyFill="1" applyAlignment="1" applyProtection="1">
      <alignment horizontal="center" vertical="center" wrapText="1"/>
      <protection hidden="1"/>
    </xf>
    <xf numFmtId="0" fontId="15" fillId="4" borderId="15" xfId="0" applyFont="1" applyFill="1" applyBorder="1" applyAlignment="1" applyProtection="1">
      <alignment horizontal="center" vertical="center" wrapText="1"/>
      <protection hidden="1"/>
    </xf>
    <xf numFmtId="0" fontId="15" fillId="4" borderId="13" xfId="0" applyFont="1" applyFill="1" applyBorder="1" applyAlignment="1" applyProtection="1">
      <alignment horizontal="center" vertical="center" wrapText="1"/>
      <protection hidden="1"/>
    </xf>
    <xf numFmtId="0" fontId="15" fillId="4" borderId="1" xfId="0" applyFont="1" applyFill="1" applyBorder="1" applyAlignment="1" applyProtection="1">
      <alignment horizontal="center" vertical="center" wrapText="1"/>
      <protection hidden="1"/>
    </xf>
    <xf numFmtId="0" fontId="15" fillId="4" borderId="14" xfId="0" applyFont="1" applyFill="1" applyBorder="1" applyAlignment="1" applyProtection="1">
      <alignment horizontal="center" vertical="center" wrapText="1"/>
      <protection hidden="1"/>
    </xf>
    <xf numFmtId="0" fontId="15" fillId="6" borderId="2" xfId="0" applyFont="1" applyFill="1" applyBorder="1" applyAlignment="1" applyProtection="1">
      <alignment horizontal="center" vertical="center" wrapText="1"/>
      <protection hidden="1"/>
    </xf>
    <xf numFmtId="0" fontId="15" fillId="6" borderId="0" xfId="0" applyFont="1" applyFill="1" applyAlignment="1" applyProtection="1">
      <alignment horizontal="center" vertical="center" wrapText="1"/>
      <protection hidden="1"/>
    </xf>
    <xf numFmtId="0" fontId="15" fillId="6" borderId="15" xfId="0" applyFont="1" applyFill="1" applyBorder="1" applyAlignment="1" applyProtection="1">
      <alignment horizontal="center" vertical="center" wrapText="1"/>
      <protection hidden="1"/>
    </xf>
    <xf numFmtId="0" fontId="51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5" fillId="6" borderId="16" xfId="0" applyFont="1" applyFill="1" applyBorder="1" applyAlignment="1" applyProtection="1">
      <alignment horizontal="center" vertical="center" wrapText="1"/>
      <protection hidden="1"/>
    </xf>
    <xf numFmtId="0" fontId="15" fillId="6" borderId="3" xfId="0" applyFont="1" applyFill="1" applyBorder="1" applyAlignment="1" applyProtection="1">
      <alignment horizontal="center" vertical="center" wrapText="1"/>
      <protection hidden="1"/>
    </xf>
    <xf numFmtId="0" fontId="15" fillId="6" borderId="17" xfId="0" applyFont="1" applyFill="1" applyBorder="1" applyAlignment="1" applyProtection="1">
      <alignment horizontal="center" vertical="center" wrapText="1"/>
      <protection hidden="1"/>
    </xf>
    <xf numFmtId="0" fontId="15" fillId="29" borderId="1" xfId="0" applyFont="1" applyFill="1" applyBorder="1" applyAlignment="1" applyProtection="1">
      <alignment horizontal="center" vertical="center"/>
      <protection hidden="1"/>
    </xf>
    <xf numFmtId="0" fontId="15" fillId="29" borderId="14" xfId="0" applyFont="1" applyFill="1" applyBorder="1" applyAlignment="1" applyProtection="1">
      <alignment horizontal="center" vertical="center"/>
      <protection hidden="1"/>
    </xf>
    <xf numFmtId="0" fontId="15" fillId="32" borderId="0" xfId="0" applyFont="1" applyFill="1" applyAlignment="1" applyProtection="1">
      <alignment horizontal="center" vertical="center" wrapText="1"/>
      <protection hidden="1"/>
    </xf>
    <xf numFmtId="0" fontId="15" fillId="32" borderId="0" xfId="0" applyFont="1" applyFill="1" applyAlignment="1" applyProtection="1">
      <alignment horizontal="center" vertical="center"/>
      <protection hidden="1"/>
    </xf>
    <xf numFmtId="0" fontId="15" fillId="32" borderId="15" xfId="0" applyFont="1" applyFill="1" applyBorder="1" applyAlignment="1" applyProtection="1">
      <alignment horizontal="center" vertical="center"/>
      <protection hidden="1"/>
    </xf>
    <xf numFmtId="0" fontId="15" fillId="32" borderId="3" xfId="0" applyFont="1" applyFill="1" applyBorder="1" applyAlignment="1" applyProtection="1">
      <alignment horizontal="center" vertical="center"/>
      <protection hidden="1"/>
    </xf>
    <xf numFmtId="0" fontId="15" fillId="32" borderId="17" xfId="0" applyFont="1" applyFill="1" applyBorder="1" applyAlignment="1" applyProtection="1">
      <alignment horizontal="center" vertical="center"/>
      <protection hidden="1"/>
    </xf>
    <xf numFmtId="0" fontId="38" fillId="0" borderId="2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15" xfId="0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15" fillId="9" borderId="0" xfId="0" applyFont="1" applyFill="1" applyAlignment="1" applyProtection="1">
      <alignment horizontal="center" vertical="center" wrapText="1"/>
      <protection hidden="1"/>
    </xf>
    <xf numFmtId="0" fontId="15" fillId="9" borderId="0" xfId="0" applyFont="1" applyFill="1" applyAlignment="1" applyProtection="1">
      <alignment horizontal="center" vertical="center"/>
      <protection hidden="1"/>
    </xf>
    <xf numFmtId="0" fontId="15" fillId="9" borderId="15" xfId="0" applyFont="1" applyFill="1" applyBorder="1" applyAlignment="1" applyProtection="1">
      <alignment horizontal="center" vertical="center"/>
      <protection hidden="1"/>
    </xf>
    <xf numFmtId="0" fontId="15" fillId="29" borderId="0" xfId="0" applyFont="1" applyFill="1" applyAlignment="1" applyProtection="1">
      <alignment horizontal="center" vertical="center" wrapText="1"/>
      <protection hidden="1"/>
    </xf>
    <xf numFmtId="0" fontId="15" fillId="29" borderId="0" xfId="0" applyFont="1" applyFill="1" applyAlignment="1" applyProtection="1">
      <alignment horizontal="center" vertical="center"/>
      <protection hidden="1"/>
    </xf>
    <xf numFmtId="0" fontId="15" fillId="29" borderId="15" xfId="0" applyFont="1" applyFill="1" applyBorder="1" applyAlignment="1" applyProtection="1">
      <alignment horizontal="center" vertical="center"/>
      <protection hidden="1"/>
    </xf>
    <xf numFmtId="0" fontId="15" fillId="29" borderId="3" xfId="0" applyFont="1" applyFill="1" applyBorder="1" applyAlignment="1" applyProtection="1">
      <alignment horizontal="center" vertical="center"/>
      <protection hidden="1"/>
    </xf>
    <xf numFmtId="0" fontId="15" fillId="29" borderId="17" xfId="0" applyFont="1" applyFill="1" applyBorder="1" applyAlignment="1" applyProtection="1">
      <alignment horizontal="center" vertical="center"/>
      <protection hidden="1"/>
    </xf>
    <xf numFmtId="0" fontId="45" fillId="0" borderId="13" xfId="0" applyFont="1" applyBorder="1" applyAlignment="1" applyProtection="1">
      <alignment horizontal="center" vertical="center"/>
      <protection hidden="1"/>
    </xf>
    <xf numFmtId="0" fontId="45" fillId="0" borderId="1" xfId="0" applyFont="1" applyBorder="1" applyAlignment="1" applyProtection="1">
      <alignment horizontal="center" vertical="center"/>
      <protection hidden="1"/>
    </xf>
    <xf numFmtId="0" fontId="45" fillId="0" borderId="14" xfId="0" applyFont="1" applyBorder="1" applyAlignment="1" applyProtection="1">
      <alignment horizontal="center" vertical="center"/>
      <protection hidden="1"/>
    </xf>
    <xf numFmtId="0" fontId="45" fillId="0" borderId="2" xfId="0" applyFont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horizontal="center" vertical="center"/>
      <protection hidden="1"/>
    </xf>
    <xf numFmtId="0" fontId="45" fillId="0" borderId="15" xfId="0" applyFont="1" applyBorder="1" applyAlignment="1" applyProtection="1">
      <alignment horizontal="center" vertical="center"/>
      <protection hidden="1"/>
    </xf>
    <xf numFmtId="0" fontId="45" fillId="0" borderId="16" xfId="0" applyFont="1" applyBorder="1" applyAlignment="1" applyProtection="1">
      <alignment horizontal="center" vertical="center"/>
      <protection hidden="1"/>
    </xf>
    <xf numFmtId="0" fontId="45" fillId="0" borderId="3" xfId="0" applyFont="1" applyBorder="1" applyAlignment="1" applyProtection="1">
      <alignment horizontal="center" vertical="center"/>
      <protection hidden="1"/>
    </xf>
    <xf numFmtId="0" fontId="45" fillId="0" borderId="17" xfId="0" applyFont="1" applyBorder="1" applyAlignment="1" applyProtection="1">
      <alignment horizontal="center" vertical="center"/>
      <protection hidden="1"/>
    </xf>
    <xf numFmtId="0" fontId="15" fillId="38" borderId="1" xfId="0" applyFont="1" applyFill="1" applyBorder="1" applyAlignment="1" applyProtection="1">
      <alignment horizontal="center" vertical="center"/>
      <protection hidden="1"/>
    </xf>
    <xf numFmtId="0" fontId="15" fillId="38" borderId="14" xfId="0" applyFont="1" applyFill="1" applyBorder="1" applyAlignment="1" applyProtection="1">
      <alignment horizontal="center" vertical="center"/>
      <protection hidden="1"/>
    </xf>
    <xf numFmtId="0" fontId="15" fillId="32" borderId="1" xfId="0" applyFont="1" applyFill="1" applyBorder="1" applyAlignment="1" applyProtection="1">
      <alignment horizontal="center" vertical="center"/>
      <protection hidden="1"/>
    </xf>
    <xf numFmtId="0" fontId="15" fillId="32" borderId="14" xfId="0" applyFont="1" applyFill="1" applyBorder="1" applyAlignment="1" applyProtection="1">
      <alignment horizontal="center" vertical="center"/>
      <protection hidden="1"/>
    </xf>
    <xf numFmtId="0" fontId="17" fillId="0" borderId="13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5" fillId="7" borderId="1" xfId="0" applyFont="1" applyFill="1" applyBorder="1" applyAlignment="1" applyProtection="1">
      <alignment horizontal="center" vertical="center"/>
      <protection hidden="1"/>
    </xf>
    <xf numFmtId="0" fontId="15" fillId="7" borderId="14" xfId="0" applyFont="1" applyFill="1" applyBorder="1" applyAlignment="1" applyProtection="1">
      <alignment horizontal="center" vertical="center"/>
      <protection hidden="1"/>
    </xf>
    <xf numFmtId="0" fontId="15" fillId="7" borderId="0" xfId="0" applyFont="1" applyFill="1" applyAlignment="1" applyProtection="1">
      <alignment horizontal="center" vertical="center"/>
      <protection hidden="1"/>
    </xf>
    <xf numFmtId="0" fontId="15" fillId="7" borderId="15" xfId="0" applyFont="1" applyFill="1" applyBorder="1" applyAlignment="1" applyProtection="1">
      <alignment horizontal="center" vertical="center"/>
      <protection hidden="1"/>
    </xf>
    <xf numFmtId="0" fontId="10" fillId="8" borderId="2" xfId="0" applyFont="1" applyFill="1" applyBorder="1" applyAlignment="1" applyProtection="1">
      <alignment horizontal="center" vertical="center"/>
      <protection hidden="1"/>
    </xf>
    <xf numFmtId="0" fontId="10" fillId="8" borderId="0" xfId="0" applyFont="1" applyFill="1" applyAlignment="1" applyProtection="1">
      <alignment horizontal="center" vertical="center"/>
      <protection hidden="1"/>
    </xf>
    <xf numFmtId="0" fontId="10" fillId="8" borderId="15" xfId="0" applyFont="1" applyFill="1" applyBorder="1" applyAlignment="1" applyProtection="1">
      <alignment horizontal="center" vertical="center"/>
      <protection hidden="1"/>
    </xf>
    <xf numFmtId="0" fontId="10" fillId="8" borderId="13" xfId="0" applyFont="1" applyFill="1" applyBorder="1" applyAlignment="1" applyProtection="1">
      <alignment horizontal="center" vertical="center"/>
      <protection hidden="1"/>
    </xf>
    <xf numFmtId="0" fontId="10" fillId="8" borderId="1" xfId="0" applyFont="1" applyFill="1" applyBorder="1" applyAlignment="1" applyProtection="1">
      <alignment horizontal="center" vertical="center"/>
      <protection hidden="1"/>
    </xf>
    <xf numFmtId="0" fontId="10" fillId="8" borderId="14" xfId="0" applyFont="1" applyFill="1" applyBorder="1" applyAlignment="1" applyProtection="1">
      <alignment horizontal="center" vertical="center"/>
      <protection hidden="1"/>
    </xf>
    <xf numFmtId="0" fontId="10" fillId="8" borderId="2" xfId="0" applyFont="1" applyFill="1" applyBorder="1" applyAlignment="1" applyProtection="1">
      <alignment horizontal="center" vertical="center" wrapText="1"/>
      <protection hidden="1"/>
    </xf>
    <xf numFmtId="0" fontId="17" fillId="0" borderId="16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5" fillId="27" borderId="13" xfId="0" applyFont="1" applyFill="1" applyBorder="1" applyAlignment="1" applyProtection="1">
      <alignment horizontal="center" vertical="center"/>
      <protection hidden="1"/>
    </xf>
    <xf numFmtId="0" fontId="15" fillId="27" borderId="1" xfId="0" applyFont="1" applyFill="1" applyBorder="1" applyAlignment="1" applyProtection="1">
      <alignment horizontal="center" vertical="center"/>
      <protection hidden="1"/>
    </xf>
    <xf numFmtId="0" fontId="15" fillId="27" borderId="14" xfId="0" applyFont="1" applyFill="1" applyBorder="1" applyAlignment="1" applyProtection="1">
      <alignment horizontal="center" vertical="center"/>
      <protection hidden="1"/>
    </xf>
    <xf numFmtId="0" fontId="15" fillId="27" borderId="2" xfId="0" applyFont="1" applyFill="1" applyBorder="1" applyAlignment="1" applyProtection="1">
      <alignment horizontal="center" vertical="center" wrapText="1"/>
      <protection hidden="1"/>
    </xf>
    <xf numFmtId="0" fontId="15" fillId="27" borderId="0" xfId="0" applyFont="1" applyFill="1" applyAlignment="1" applyProtection="1">
      <alignment horizontal="center" vertical="center"/>
      <protection hidden="1"/>
    </xf>
    <xf numFmtId="0" fontId="15" fillId="27" borderId="15" xfId="0" applyFont="1" applyFill="1" applyBorder="1" applyAlignment="1" applyProtection="1">
      <alignment horizontal="center" vertical="center"/>
      <protection hidden="1"/>
    </xf>
    <xf numFmtId="0" fontId="15" fillId="27" borderId="2" xfId="0" applyFont="1" applyFill="1" applyBorder="1" applyAlignment="1" applyProtection="1">
      <alignment horizontal="center" vertical="center"/>
      <protection hidden="1"/>
    </xf>
    <xf numFmtId="0" fontId="15" fillId="27" borderId="16" xfId="0" applyFont="1" applyFill="1" applyBorder="1" applyAlignment="1" applyProtection="1">
      <alignment horizontal="center" vertical="center"/>
      <protection hidden="1"/>
    </xf>
    <xf numFmtId="0" fontId="15" fillId="27" borderId="3" xfId="0" applyFont="1" applyFill="1" applyBorder="1" applyAlignment="1" applyProtection="1">
      <alignment horizontal="center" vertical="center"/>
      <protection hidden="1"/>
    </xf>
    <xf numFmtId="0" fontId="15" fillId="27" borderId="17" xfId="0" applyFont="1" applyFill="1" applyBorder="1" applyAlignment="1" applyProtection="1">
      <alignment horizontal="center" vertical="center"/>
      <protection hidden="1"/>
    </xf>
    <xf numFmtId="0" fontId="15" fillId="10" borderId="2" xfId="0" applyFont="1" applyFill="1" applyBorder="1" applyAlignment="1" applyProtection="1">
      <alignment horizontal="center" vertical="center"/>
      <protection hidden="1"/>
    </xf>
    <xf numFmtId="0" fontId="15" fillId="10" borderId="0" xfId="0" applyFont="1" applyFill="1" applyAlignment="1" applyProtection="1">
      <alignment horizontal="center" vertical="center"/>
      <protection hidden="1"/>
    </xf>
    <xf numFmtId="0" fontId="15" fillId="10" borderId="15" xfId="0" applyFont="1" applyFill="1" applyBorder="1" applyAlignment="1" applyProtection="1">
      <alignment horizontal="center" vertical="center"/>
      <protection hidden="1"/>
    </xf>
    <xf numFmtId="0" fontId="15" fillId="10" borderId="16" xfId="0" applyFont="1" applyFill="1" applyBorder="1" applyAlignment="1" applyProtection="1">
      <alignment horizontal="center" vertical="center"/>
      <protection hidden="1"/>
    </xf>
    <xf numFmtId="0" fontId="15" fillId="10" borderId="3" xfId="0" applyFont="1" applyFill="1" applyBorder="1" applyAlignment="1" applyProtection="1">
      <alignment horizontal="center" vertical="center"/>
      <protection hidden="1"/>
    </xf>
    <xf numFmtId="0" fontId="15" fillId="10" borderId="17" xfId="0" applyFont="1" applyFill="1" applyBorder="1" applyAlignment="1" applyProtection="1">
      <alignment horizontal="center" vertical="center"/>
      <protection hidden="1"/>
    </xf>
    <xf numFmtId="0" fontId="15" fillId="25" borderId="2" xfId="0" applyFont="1" applyFill="1" applyBorder="1" applyAlignment="1" applyProtection="1">
      <alignment horizontal="center" vertical="center"/>
      <protection hidden="1"/>
    </xf>
    <xf numFmtId="0" fontId="15" fillId="25" borderId="0" xfId="0" applyFont="1" applyFill="1" applyAlignment="1" applyProtection="1">
      <alignment horizontal="center" vertical="center"/>
      <protection hidden="1"/>
    </xf>
    <xf numFmtId="0" fontId="15" fillId="25" borderId="15" xfId="0" applyFont="1" applyFill="1" applyBorder="1" applyAlignment="1" applyProtection="1">
      <alignment horizontal="center" vertical="center"/>
      <protection hidden="1"/>
    </xf>
    <xf numFmtId="0" fontId="15" fillId="25" borderId="2" xfId="0" applyFont="1" applyFill="1" applyBorder="1" applyAlignment="1" applyProtection="1">
      <alignment horizontal="center" vertical="center" wrapText="1"/>
      <protection hidden="1"/>
    </xf>
    <xf numFmtId="0" fontId="15" fillId="25" borderId="16" xfId="0" applyFont="1" applyFill="1" applyBorder="1" applyAlignment="1" applyProtection="1">
      <alignment horizontal="center" vertical="center"/>
      <protection hidden="1"/>
    </xf>
    <xf numFmtId="0" fontId="15" fillId="25" borderId="3" xfId="0" applyFont="1" applyFill="1" applyBorder="1" applyAlignment="1" applyProtection="1">
      <alignment horizontal="center" vertical="center"/>
      <protection hidden="1"/>
    </xf>
    <xf numFmtId="0" fontId="15" fillId="25" borderId="17" xfId="0" applyFont="1" applyFill="1" applyBorder="1" applyAlignment="1" applyProtection="1">
      <alignment horizontal="center" vertical="center"/>
      <protection hidden="1"/>
    </xf>
    <xf numFmtId="0" fontId="15" fillId="35" borderId="0" xfId="0" applyFont="1" applyFill="1" applyAlignment="1" applyProtection="1">
      <alignment horizontal="center" vertical="center" wrapText="1"/>
      <protection hidden="1"/>
    </xf>
    <xf numFmtId="0" fontId="15" fillId="35" borderId="0" xfId="0" applyFont="1" applyFill="1" applyAlignment="1" applyProtection="1">
      <alignment horizontal="center" vertical="center"/>
      <protection hidden="1"/>
    </xf>
    <xf numFmtId="0" fontId="15" fillId="35" borderId="15" xfId="0" applyFont="1" applyFill="1" applyBorder="1" applyAlignment="1" applyProtection="1">
      <alignment horizontal="center" vertical="center"/>
      <protection hidden="1"/>
    </xf>
    <xf numFmtId="0" fontId="15" fillId="35" borderId="3" xfId="0" applyFont="1" applyFill="1" applyBorder="1" applyAlignment="1" applyProtection="1">
      <alignment horizontal="center" vertical="center"/>
      <protection hidden="1"/>
    </xf>
    <xf numFmtId="0" fontId="15" fillId="35" borderId="17" xfId="0" applyFont="1" applyFill="1" applyBorder="1" applyAlignment="1" applyProtection="1">
      <alignment horizontal="center" vertical="center"/>
      <protection hidden="1"/>
    </xf>
    <xf numFmtId="0" fontId="15" fillId="9" borderId="3" xfId="0" applyFont="1" applyFill="1" applyBorder="1" applyAlignment="1" applyProtection="1">
      <alignment horizontal="center" vertical="center"/>
      <protection hidden="1"/>
    </xf>
    <xf numFmtId="0" fontId="15" fillId="9" borderId="17" xfId="0" applyFont="1" applyFill="1" applyBorder="1" applyAlignment="1" applyProtection="1">
      <alignment horizontal="center" vertical="center"/>
      <protection hidden="1"/>
    </xf>
    <xf numFmtId="0" fontId="15" fillId="38" borderId="13" xfId="0" applyFont="1" applyFill="1" applyBorder="1" applyAlignment="1" applyProtection="1">
      <alignment horizontal="center" vertical="center"/>
      <protection hidden="1"/>
    </xf>
    <xf numFmtId="0" fontId="15" fillId="38" borderId="2" xfId="0" applyFont="1" applyFill="1" applyBorder="1" applyAlignment="1" applyProtection="1">
      <alignment horizontal="center" vertical="center" wrapText="1"/>
      <protection hidden="1"/>
    </xf>
    <xf numFmtId="0" fontId="15" fillId="38" borderId="0" xfId="0" applyFont="1" applyFill="1" applyAlignment="1" applyProtection="1">
      <alignment horizontal="center" vertical="center"/>
      <protection hidden="1"/>
    </xf>
    <xf numFmtId="0" fontId="15" fillId="38" borderId="15" xfId="0" applyFont="1" applyFill="1" applyBorder="1" applyAlignment="1" applyProtection="1">
      <alignment horizontal="center" vertical="center"/>
      <protection hidden="1"/>
    </xf>
    <xf numFmtId="0" fontId="15" fillId="38" borderId="2" xfId="0" applyFont="1" applyFill="1" applyBorder="1" applyAlignment="1" applyProtection="1">
      <alignment horizontal="center" vertical="center"/>
      <protection hidden="1"/>
    </xf>
    <xf numFmtId="0" fontId="15" fillId="38" borderId="16" xfId="0" applyFont="1" applyFill="1" applyBorder="1" applyAlignment="1" applyProtection="1">
      <alignment horizontal="center" vertical="center"/>
      <protection hidden="1"/>
    </xf>
    <xf numFmtId="0" fontId="15" fillId="38" borderId="3" xfId="0" applyFont="1" applyFill="1" applyBorder="1" applyAlignment="1" applyProtection="1">
      <alignment horizontal="center" vertical="center"/>
      <protection hidden="1"/>
    </xf>
    <xf numFmtId="0" fontId="15" fillId="38" borderId="17" xfId="0" applyFont="1" applyFill="1" applyBorder="1" applyAlignment="1" applyProtection="1">
      <alignment horizontal="center" vertical="center"/>
      <protection hidden="1"/>
    </xf>
    <xf numFmtId="0" fontId="15" fillId="38" borderId="0" xfId="0" applyFont="1" applyFill="1" applyAlignment="1" applyProtection="1">
      <alignment horizontal="center" vertical="center" wrapText="1"/>
      <protection hidden="1"/>
    </xf>
    <xf numFmtId="0" fontId="15" fillId="34" borderId="1" xfId="0" applyFont="1" applyFill="1" applyBorder="1" applyAlignment="1" applyProtection="1">
      <alignment horizontal="center" vertical="center"/>
      <protection hidden="1"/>
    </xf>
    <xf numFmtId="0" fontId="15" fillId="34" borderId="14" xfId="0" applyFont="1" applyFill="1" applyBorder="1" applyAlignment="1" applyProtection="1">
      <alignment horizontal="center" vertical="center"/>
      <protection hidden="1"/>
    </xf>
    <xf numFmtId="0" fontId="15" fillId="34" borderId="0" xfId="0" applyFont="1" applyFill="1" applyAlignment="1" applyProtection="1">
      <alignment horizontal="center" vertical="center" wrapText="1"/>
      <protection hidden="1"/>
    </xf>
    <xf numFmtId="0" fontId="15" fillId="34" borderId="0" xfId="0" applyFont="1" applyFill="1" applyAlignment="1" applyProtection="1">
      <alignment horizontal="center" vertical="center"/>
      <protection hidden="1"/>
    </xf>
    <xf numFmtId="0" fontId="15" fillId="34" borderId="15" xfId="0" applyFont="1" applyFill="1" applyBorder="1" applyAlignment="1" applyProtection="1">
      <alignment horizontal="center" vertical="center"/>
      <protection hidden="1"/>
    </xf>
    <xf numFmtId="0" fontId="15" fillId="20" borderId="2" xfId="0" applyFont="1" applyFill="1" applyBorder="1" applyAlignment="1" applyProtection="1">
      <alignment horizontal="center" vertical="center"/>
      <protection hidden="1"/>
    </xf>
    <xf numFmtId="0" fontId="15" fillId="20" borderId="0" xfId="0" applyFont="1" applyFill="1" applyAlignment="1" applyProtection="1">
      <alignment horizontal="center" vertical="center"/>
      <protection hidden="1"/>
    </xf>
    <xf numFmtId="0" fontId="15" fillId="20" borderId="15" xfId="0" applyFont="1" applyFill="1" applyBorder="1" applyAlignment="1" applyProtection="1">
      <alignment horizontal="center" vertical="center"/>
      <protection hidden="1"/>
    </xf>
    <xf numFmtId="0" fontId="15" fillId="20" borderId="13" xfId="0" applyFont="1" applyFill="1" applyBorder="1" applyAlignment="1" applyProtection="1">
      <alignment horizontal="center" vertical="center"/>
      <protection hidden="1"/>
    </xf>
    <xf numFmtId="0" fontId="15" fillId="20" borderId="1" xfId="0" applyFont="1" applyFill="1" applyBorder="1" applyAlignment="1" applyProtection="1">
      <alignment horizontal="center" vertical="center"/>
      <protection hidden="1"/>
    </xf>
    <xf numFmtId="0" fontId="15" fillId="20" borderId="14" xfId="0" applyFont="1" applyFill="1" applyBorder="1" applyAlignment="1" applyProtection="1">
      <alignment horizontal="center" vertical="center"/>
      <protection hidden="1"/>
    </xf>
    <xf numFmtId="0" fontId="15" fillId="22" borderId="13" xfId="0" applyFont="1" applyFill="1" applyBorder="1" applyAlignment="1" applyProtection="1">
      <alignment horizontal="center" vertical="center"/>
      <protection hidden="1"/>
    </xf>
    <xf numFmtId="0" fontId="15" fillId="22" borderId="1" xfId="0" applyFont="1" applyFill="1" applyBorder="1" applyAlignment="1" applyProtection="1">
      <alignment horizontal="center" vertical="center"/>
      <protection hidden="1"/>
    </xf>
    <xf numFmtId="0" fontId="15" fillId="22" borderId="14" xfId="0" applyFont="1" applyFill="1" applyBorder="1" applyAlignment="1" applyProtection="1">
      <alignment horizontal="center" vertical="center"/>
      <protection hidden="1"/>
    </xf>
    <xf numFmtId="0" fontId="15" fillId="22" borderId="2" xfId="0" applyFont="1" applyFill="1" applyBorder="1" applyAlignment="1" applyProtection="1">
      <alignment horizontal="center" vertical="center" wrapText="1"/>
      <protection hidden="1"/>
    </xf>
    <xf numFmtId="0" fontId="15" fillId="22" borderId="0" xfId="0" applyFont="1" applyFill="1" applyAlignment="1" applyProtection="1">
      <alignment horizontal="center" vertical="center"/>
      <protection hidden="1"/>
    </xf>
    <xf numFmtId="0" fontId="15" fillId="22" borderId="15" xfId="0" applyFont="1" applyFill="1" applyBorder="1" applyAlignment="1" applyProtection="1">
      <alignment horizontal="center" vertical="center"/>
      <protection hidden="1"/>
    </xf>
    <xf numFmtId="0" fontId="15" fillId="22" borderId="2" xfId="0" applyFont="1" applyFill="1" applyBorder="1" applyAlignment="1" applyProtection="1">
      <alignment horizontal="center" vertical="center"/>
      <protection hidden="1"/>
    </xf>
    <xf numFmtId="0" fontId="15" fillId="19" borderId="3" xfId="0" applyFont="1" applyFill="1" applyBorder="1" applyAlignment="1" applyProtection="1">
      <alignment horizontal="center" vertical="center"/>
      <protection hidden="1"/>
    </xf>
    <xf numFmtId="0" fontId="15" fillId="19" borderId="17" xfId="0" applyFont="1" applyFill="1" applyBorder="1" applyAlignment="1" applyProtection="1">
      <alignment horizontal="center" vertical="center"/>
      <protection hidden="1"/>
    </xf>
    <xf numFmtId="0" fontId="15" fillId="20" borderId="2" xfId="0" applyFont="1" applyFill="1" applyBorder="1" applyAlignment="1" applyProtection="1">
      <alignment horizontal="center" vertical="center" wrapText="1"/>
      <protection hidden="1"/>
    </xf>
    <xf numFmtId="0" fontId="15" fillId="29" borderId="13" xfId="0" applyFont="1" applyFill="1" applyBorder="1" applyAlignment="1" applyProtection="1">
      <alignment horizontal="center" vertical="center"/>
      <protection hidden="1"/>
    </xf>
    <xf numFmtId="0" fontId="15" fillId="29" borderId="2" xfId="0" applyFont="1" applyFill="1" applyBorder="1" applyAlignment="1" applyProtection="1">
      <alignment horizontal="center" vertical="center" wrapText="1"/>
      <protection hidden="1"/>
    </xf>
    <xf numFmtId="0" fontId="15" fillId="29" borderId="2" xfId="0" applyFont="1" applyFill="1" applyBorder="1" applyAlignment="1" applyProtection="1">
      <alignment horizontal="center" vertical="center"/>
      <protection hidden="1"/>
    </xf>
    <xf numFmtId="0" fontId="15" fillId="8" borderId="0" xfId="0" applyFont="1" applyFill="1" applyAlignment="1" applyProtection="1">
      <alignment horizontal="center" vertical="center"/>
      <protection hidden="1"/>
    </xf>
    <xf numFmtId="0" fontId="15" fillId="8" borderId="15" xfId="0" applyFont="1" applyFill="1" applyBorder="1" applyAlignment="1" applyProtection="1">
      <alignment horizontal="center" vertical="center"/>
      <protection hidden="1"/>
    </xf>
    <xf numFmtId="0" fontId="15" fillId="8" borderId="0" xfId="0" applyFont="1" applyFill="1" applyAlignment="1" applyProtection="1">
      <alignment horizontal="center" vertical="center" wrapText="1"/>
      <protection hidden="1"/>
    </xf>
    <xf numFmtId="0" fontId="15" fillId="8" borderId="3" xfId="0" applyFont="1" applyFill="1" applyBorder="1" applyAlignment="1" applyProtection="1">
      <alignment horizontal="center" vertical="center"/>
      <protection hidden="1"/>
    </xf>
    <xf numFmtId="0" fontId="15" fillId="8" borderId="17" xfId="0" applyFont="1" applyFill="1" applyBorder="1" applyAlignment="1" applyProtection="1">
      <alignment horizontal="center" vertical="center"/>
      <protection hidden="1"/>
    </xf>
    <xf numFmtId="0" fontId="15" fillId="22" borderId="16" xfId="0" applyFont="1" applyFill="1" applyBorder="1" applyAlignment="1" applyProtection="1">
      <alignment horizontal="center" vertical="center"/>
      <protection hidden="1"/>
    </xf>
    <xf numFmtId="0" fontId="15" fillId="22" borderId="3" xfId="0" applyFont="1" applyFill="1" applyBorder="1" applyAlignment="1" applyProtection="1">
      <alignment horizontal="center" vertical="center"/>
      <protection hidden="1"/>
    </xf>
    <xf numFmtId="0" fontId="15" fillId="22" borderId="17" xfId="0" applyFont="1" applyFill="1" applyBorder="1" applyAlignment="1" applyProtection="1">
      <alignment horizontal="center" vertical="center"/>
      <protection hidden="1"/>
    </xf>
    <xf numFmtId="0" fontId="15" fillId="19" borderId="0" xfId="0" applyFont="1" applyFill="1" applyAlignment="1" applyProtection="1">
      <alignment horizontal="center" vertical="center"/>
      <protection hidden="1"/>
    </xf>
    <xf numFmtId="0" fontId="15" fillId="19" borderId="15" xfId="0" applyFont="1" applyFill="1" applyBorder="1" applyAlignment="1" applyProtection="1">
      <alignment horizontal="center" vertical="center"/>
      <protection hidden="1"/>
    </xf>
    <xf numFmtId="0" fontId="15" fillId="19" borderId="0" xfId="0" applyFont="1" applyFill="1" applyAlignment="1" applyProtection="1">
      <alignment horizontal="center" vertical="center" wrapText="1"/>
      <protection hidden="1"/>
    </xf>
    <xf numFmtId="0" fontId="40" fillId="0" borderId="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17" xfId="0" applyFont="1" applyBorder="1" applyAlignment="1">
      <alignment horizontal="center" vertical="center"/>
    </xf>
    <xf numFmtId="0" fontId="15" fillId="0" borderId="0" xfId="0" applyFont="1" applyAlignment="1" applyProtection="1">
      <alignment horizontal="left" vertical="center"/>
      <protection hidden="1"/>
    </xf>
    <xf numFmtId="0" fontId="15" fillId="0" borderId="15" xfId="0" applyFont="1" applyBorder="1" applyAlignment="1" applyProtection="1">
      <alignment horizontal="left" vertical="center"/>
      <protection hidden="1"/>
    </xf>
    <xf numFmtId="0" fontId="15" fillId="7" borderId="2" xfId="0" applyFont="1" applyFill="1" applyBorder="1" applyAlignment="1" applyProtection="1">
      <alignment horizontal="center" vertical="center"/>
      <protection hidden="1"/>
    </xf>
    <xf numFmtId="0" fontId="15" fillId="7" borderId="2" xfId="0" applyFont="1" applyFill="1" applyBorder="1" applyAlignment="1" applyProtection="1">
      <alignment horizontal="center" vertical="center" wrapText="1"/>
      <protection hidden="1"/>
    </xf>
    <xf numFmtId="0" fontId="17" fillId="7" borderId="2" xfId="0" applyFont="1" applyFill="1" applyBorder="1" applyAlignment="1" applyProtection="1">
      <alignment horizontal="center" vertical="center"/>
      <protection hidden="1"/>
    </xf>
    <xf numFmtId="0" fontId="17" fillId="7" borderId="0" xfId="0" applyFont="1" applyFill="1" applyAlignment="1" applyProtection="1">
      <alignment horizontal="center" vertical="center"/>
      <protection hidden="1"/>
    </xf>
    <xf numFmtId="0" fontId="17" fillId="7" borderId="15" xfId="0" applyFont="1" applyFill="1" applyBorder="1" applyAlignment="1" applyProtection="1">
      <alignment horizontal="center" vertical="center"/>
      <protection hidden="1"/>
    </xf>
    <xf numFmtId="0" fontId="15" fillId="7" borderId="16" xfId="0" applyFont="1" applyFill="1" applyBorder="1" applyAlignment="1" applyProtection="1">
      <alignment horizontal="center" vertical="center"/>
      <protection hidden="1"/>
    </xf>
    <xf numFmtId="0" fontId="15" fillId="7" borderId="3" xfId="0" applyFont="1" applyFill="1" applyBorder="1" applyAlignment="1" applyProtection="1">
      <alignment horizontal="center" vertical="center"/>
      <protection hidden="1"/>
    </xf>
    <xf numFmtId="0" fontId="15" fillId="7" borderId="17" xfId="0" applyFont="1" applyFill="1" applyBorder="1" applyAlignment="1" applyProtection="1">
      <alignment horizontal="center" vertical="center"/>
      <protection hidden="1"/>
    </xf>
    <xf numFmtId="0" fontId="13" fillId="25" borderId="2" xfId="0" applyFont="1" applyFill="1" applyBorder="1" applyAlignment="1" applyProtection="1">
      <alignment horizontal="center" vertical="center" wrapText="1"/>
      <protection hidden="1"/>
    </xf>
    <xf numFmtId="0" fontId="13" fillId="25" borderId="0" xfId="0" applyFont="1" applyFill="1" applyAlignment="1" applyProtection="1">
      <alignment horizontal="center" vertical="center"/>
      <protection hidden="1"/>
    </xf>
    <xf numFmtId="0" fontId="13" fillId="25" borderId="15" xfId="0" applyFont="1" applyFill="1" applyBorder="1" applyAlignment="1" applyProtection="1">
      <alignment horizontal="center" vertical="center"/>
      <protection hidden="1"/>
    </xf>
    <xf numFmtId="0" fontId="13" fillId="4" borderId="2" xfId="0" applyFont="1" applyFill="1" applyBorder="1" applyAlignment="1" applyProtection="1">
      <alignment horizontal="center" vertical="center" wrapText="1"/>
      <protection hidden="1"/>
    </xf>
    <xf numFmtId="0" fontId="13" fillId="4" borderId="0" xfId="0" applyFont="1" applyFill="1" applyAlignment="1" applyProtection="1">
      <alignment horizontal="center" vertical="center"/>
      <protection hidden="1"/>
    </xf>
    <xf numFmtId="0" fontId="13" fillId="4" borderId="15" xfId="0" applyFont="1" applyFill="1" applyBorder="1" applyAlignment="1" applyProtection="1">
      <alignment horizontal="center" vertical="center"/>
      <protection hidden="1"/>
    </xf>
    <xf numFmtId="0" fontId="14" fillId="4" borderId="2" xfId="0" applyFont="1" applyFill="1" applyBorder="1" applyAlignment="1" applyProtection="1">
      <alignment horizontal="center" vertical="center"/>
      <protection hidden="1"/>
    </xf>
    <xf numFmtId="0" fontId="14" fillId="4" borderId="0" xfId="0" applyFont="1" applyFill="1" applyAlignment="1" applyProtection="1">
      <alignment horizontal="center" vertical="center"/>
      <protection hidden="1"/>
    </xf>
    <xf numFmtId="0" fontId="14" fillId="4" borderId="15" xfId="0" applyFont="1" applyFill="1" applyBorder="1" applyAlignment="1" applyProtection="1">
      <alignment horizontal="center" vertical="center"/>
      <protection hidden="1"/>
    </xf>
    <xf numFmtId="0" fontId="37" fillId="4" borderId="2" xfId="0" applyFont="1" applyFill="1" applyBorder="1" applyAlignment="1" applyProtection="1">
      <alignment horizontal="center" vertical="center"/>
      <protection hidden="1"/>
    </xf>
    <xf numFmtId="0" fontId="37" fillId="4" borderId="0" xfId="0" applyFont="1" applyFill="1" applyAlignment="1" applyProtection="1">
      <alignment horizontal="center" vertical="center"/>
      <protection hidden="1"/>
    </xf>
    <xf numFmtId="0" fontId="37" fillId="4" borderId="1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18" fillId="0" borderId="15" xfId="0" applyFont="1" applyBorder="1" applyAlignment="1" applyProtection="1">
      <alignment horizontal="left" vertical="center"/>
      <protection hidden="1"/>
    </xf>
    <xf numFmtId="0" fontId="13" fillId="4" borderId="13" xfId="0" applyFont="1" applyFill="1" applyBorder="1" applyAlignment="1" applyProtection="1">
      <alignment horizontal="center" vertical="center"/>
      <protection hidden="1"/>
    </xf>
    <xf numFmtId="0" fontId="13" fillId="4" borderId="1" xfId="0" applyFont="1" applyFill="1" applyBorder="1" applyAlignment="1" applyProtection="1">
      <alignment horizontal="center" vertical="center"/>
      <protection hidden="1"/>
    </xf>
    <xf numFmtId="0" fontId="13" fillId="4" borderId="14" xfId="0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Alignment="1" applyProtection="1">
      <alignment horizontal="center" vertical="center"/>
      <protection hidden="1"/>
    </xf>
    <xf numFmtId="0" fontId="13" fillId="5" borderId="15" xfId="0" applyFont="1" applyFill="1" applyBorder="1" applyAlignment="1" applyProtection="1">
      <alignment horizontal="center" vertical="center"/>
      <protection hidden="1"/>
    </xf>
    <xf numFmtId="0" fontId="13" fillId="20" borderId="16" xfId="0" applyFont="1" applyFill="1" applyBorder="1" applyAlignment="1" applyProtection="1">
      <alignment horizontal="center" vertical="center"/>
      <protection hidden="1"/>
    </xf>
    <xf numFmtId="0" fontId="13" fillId="20" borderId="3" xfId="0" applyFont="1" applyFill="1" applyBorder="1" applyAlignment="1" applyProtection="1">
      <alignment horizontal="center" vertical="center"/>
      <protection hidden="1"/>
    </xf>
    <xf numFmtId="0" fontId="13" fillId="20" borderId="17" xfId="0" applyFont="1" applyFill="1" applyBorder="1" applyAlignment="1" applyProtection="1">
      <alignment horizontal="center" vertical="center"/>
      <protection hidden="1"/>
    </xf>
    <xf numFmtId="0" fontId="13" fillId="25" borderId="13" xfId="0" applyFont="1" applyFill="1" applyBorder="1" applyAlignment="1" applyProtection="1">
      <alignment horizontal="center" vertical="center"/>
      <protection hidden="1"/>
    </xf>
    <xf numFmtId="0" fontId="13" fillId="25" borderId="1" xfId="0" applyFont="1" applyFill="1" applyBorder="1" applyAlignment="1" applyProtection="1">
      <alignment horizontal="center" vertical="center"/>
      <protection hidden="1"/>
    </xf>
    <xf numFmtId="0" fontId="13" fillId="25" borderId="14" xfId="0" applyFont="1" applyFill="1" applyBorder="1" applyAlignment="1" applyProtection="1">
      <alignment horizontal="center" vertical="center"/>
      <protection hidden="1"/>
    </xf>
    <xf numFmtId="0" fontId="13" fillId="5" borderId="1" xfId="0" applyFont="1" applyFill="1" applyBorder="1" applyAlignment="1" applyProtection="1">
      <alignment horizontal="center" vertical="center"/>
      <protection hidden="1"/>
    </xf>
    <xf numFmtId="0" fontId="13" fillId="5" borderId="14" xfId="0" applyFont="1" applyFill="1" applyBorder="1" applyAlignment="1" applyProtection="1">
      <alignment horizontal="center" vertical="center"/>
      <protection hidden="1"/>
    </xf>
    <xf numFmtId="0" fontId="13" fillId="25" borderId="2" xfId="0" applyFont="1" applyFill="1" applyBorder="1" applyAlignment="1" applyProtection="1">
      <alignment horizontal="center" vertical="center"/>
      <protection hidden="1"/>
    </xf>
    <xf numFmtId="0" fontId="13" fillId="5" borderId="0" xfId="0" applyFont="1" applyFill="1" applyAlignment="1" applyProtection="1">
      <alignment horizontal="center" vertical="center" wrapText="1"/>
      <protection hidden="1"/>
    </xf>
    <xf numFmtId="0" fontId="13" fillId="34" borderId="1" xfId="0" applyFont="1" applyFill="1" applyBorder="1" applyAlignment="1" applyProtection="1">
      <alignment horizontal="center" vertical="center"/>
      <protection hidden="1"/>
    </xf>
    <xf numFmtId="0" fontId="13" fillId="34" borderId="14" xfId="0" applyFont="1" applyFill="1" applyBorder="1" applyAlignment="1" applyProtection="1">
      <alignment horizontal="center" vertical="center"/>
      <protection hidden="1"/>
    </xf>
    <xf numFmtId="0" fontId="14" fillId="25" borderId="2" xfId="0" applyFont="1" applyFill="1" applyBorder="1" applyAlignment="1" applyProtection="1">
      <alignment horizontal="center" vertical="center"/>
      <protection hidden="1"/>
    </xf>
    <xf numFmtId="0" fontId="14" fillId="25" borderId="0" xfId="0" applyFont="1" applyFill="1" applyAlignment="1" applyProtection="1">
      <alignment horizontal="center" vertical="center"/>
      <protection hidden="1"/>
    </xf>
    <xf numFmtId="0" fontId="14" fillId="25" borderId="15" xfId="0" applyFont="1" applyFill="1" applyBorder="1" applyAlignment="1" applyProtection="1">
      <alignment horizontal="center" vertical="center"/>
      <protection hidden="1"/>
    </xf>
    <xf numFmtId="0" fontId="18" fillId="39" borderId="3" xfId="0" applyFont="1" applyFill="1" applyBorder="1" applyAlignment="1" applyProtection="1">
      <alignment horizontal="center" vertical="center"/>
      <protection hidden="1"/>
    </xf>
    <xf numFmtId="0" fontId="18" fillId="39" borderId="17" xfId="0" applyFont="1" applyFill="1" applyBorder="1" applyAlignment="1" applyProtection="1">
      <alignment horizontal="center" vertical="center"/>
      <protection hidden="1"/>
    </xf>
    <xf numFmtId="0" fontId="13" fillId="31" borderId="2" xfId="0" applyFont="1" applyFill="1" applyBorder="1" applyAlignment="1" applyProtection="1">
      <alignment horizontal="center" vertical="center"/>
      <protection hidden="1"/>
    </xf>
    <xf numFmtId="0" fontId="13" fillId="31" borderId="0" xfId="0" applyFont="1" applyFill="1" applyAlignment="1" applyProtection="1">
      <alignment horizontal="center" vertical="center"/>
      <protection hidden="1"/>
    </xf>
    <xf numFmtId="0" fontId="13" fillId="31" borderId="15" xfId="0" applyFont="1" applyFill="1" applyBorder="1" applyAlignment="1" applyProtection="1">
      <alignment horizontal="center" vertical="center"/>
      <protection hidden="1"/>
    </xf>
    <xf numFmtId="0" fontId="13" fillId="21" borderId="2" xfId="0" applyFont="1" applyFill="1" applyBorder="1" applyAlignment="1" applyProtection="1">
      <alignment horizontal="center" vertical="center" wrapText="1"/>
      <protection hidden="1"/>
    </xf>
    <xf numFmtId="0" fontId="13" fillId="21" borderId="0" xfId="0" applyFont="1" applyFill="1" applyAlignment="1" applyProtection="1">
      <alignment horizontal="center" vertical="center"/>
      <protection hidden="1"/>
    </xf>
    <xf numFmtId="0" fontId="13" fillId="21" borderId="15" xfId="0" applyFont="1" applyFill="1" applyBorder="1" applyAlignment="1" applyProtection="1">
      <alignment horizontal="center" vertical="center"/>
      <protection hidden="1"/>
    </xf>
    <xf numFmtId="0" fontId="14" fillId="21" borderId="2" xfId="0" applyFont="1" applyFill="1" applyBorder="1" applyAlignment="1" applyProtection="1">
      <alignment horizontal="center" vertical="center"/>
      <protection hidden="1"/>
    </xf>
    <xf numFmtId="0" fontId="14" fillId="21" borderId="0" xfId="0" applyFont="1" applyFill="1" applyAlignment="1" applyProtection="1">
      <alignment horizontal="center" vertical="center"/>
      <protection hidden="1"/>
    </xf>
    <xf numFmtId="0" fontId="14" fillId="21" borderId="15" xfId="0" applyFont="1" applyFill="1" applyBorder="1" applyAlignment="1" applyProtection="1">
      <alignment horizontal="center" vertical="center"/>
      <protection hidden="1"/>
    </xf>
    <xf numFmtId="0" fontId="37" fillId="21" borderId="2" xfId="0" applyFont="1" applyFill="1" applyBorder="1" applyAlignment="1" applyProtection="1">
      <alignment horizontal="center" vertical="center"/>
      <protection hidden="1"/>
    </xf>
    <xf numFmtId="0" fontId="37" fillId="21" borderId="0" xfId="0" applyFont="1" applyFill="1" applyAlignment="1" applyProtection="1">
      <alignment horizontal="center" vertical="center"/>
      <protection hidden="1"/>
    </xf>
    <xf numFmtId="0" fontId="37" fillId="21" borderId="15" xfId="0" applyFont="1" applyFill="1" applyBorder="1" applyAlignment="1" applyProtection="1">
      <alignment horizontal="center" vertical="center"/>
      <protection hidden="1"/>
    </xf>
    <xf numFmtId="0" fontId="13" fillId="31" borderId="2" xfId="0" applyFont="1" applyFill="1" applyBorder="1" applyAlignment="1" applyProtection="1">
      <alignment horizontal="center" vertical="center" wrapText="1"/>
      <protection hidden="1"/>
    </xf>
    <xf numFmtId="0" fontId="14" fillId="31" borderId="2" xfId="0" applyFont="1" applyFill="1" applyBorder="1" applyAlignment="1" applyProtection="1">
      <alignment horizontal="center" vertical="center"/>
      <protection hidden="1"/>
    </xf>
    <xf numFmtId="0" fontId="14" fillId="31" borderId="0" xfId="0" applyFont="1" applyFill="1" applyAlignment="1" applyProtection="1">
      <alignment horizontal="center" vertical="center"/>
      <protection hidden="1"/>
    </xf>
    <xf numFmtId="0" fontId="14" fillId="31" borderId="15" xfId="0" applyFont="1" applyFill="1" applyBorder="1" applyAlignment="1" applyProtection="1">
      <alignment horizontal="center" vertical="center"/>
      <protection hidden="1"/>
    </xf>
    <xf numFmtId="0" fontId="13" fillId="31" borderId="16" xfId="0" applyFont="1" applyFill="1" applyBorder="1" applyAlignment="1" applyProtection="1">
      <alignment horizontal="center" vertical="center"/>
      <protection hidden="1"/>
    </xf>
    <xf numFmtId="0" fontId="13" fillId="31" borderId="3" xfId="0" applyFont="1" applyFill="1" applyBorder="1" applyAlignment="1" applyProtection="1">
      <alignment horizontal="center" vertical="center"/>
      <protection hidden="1"/>
    </xf>
    <xf numFmtId="0" fontId="13" fillId="31" borderId="17" xfId="0" applyFont="1" applyFill="1" applyBorder="1" applyAlignment="1" applyProtection="1">
      <alignment horizontal="center" vertical="center"/>
      <protection hidden="1"/>
    </xf>
    <xf numFmtId="0" fontId="13" fillId="20" borderId="2" xfId="0" applyFont="1" applyFill="1" applyBorder="1" applyAlignment="1" applyProtection="1">
      <alignment horizontal="center" vertical="center"/>
      <protection hidden="1"/>
    </xf>
    <xf numFmtId="0" fontId="13" fillId="20" borderId="0" xfId="0" applyFont="1" applyFill="1" applyAlignment="1" applyProtection="1">
      <alignment horizontal="center" vertical="center"/>
      <protection hidden="1"/>
    </xf>
    <xf numFmtId="0" fontId="13" fillId="20" borderId="15" xfId="0" applyFont="1" applyFill="1" applyBorder="1" applyAlignment="1" applyProtection="1">
      <alignment horizontal="center" vertical="center"/>
      <protection hidden="1"/>
    </xf>
    <xf numFmtId="0" fontId="13" fillId="20" borderId="2" xfId="0" applyFont="1" applyFill="1" applyBorder="1" applyAlignment="1" applyProtection="1">
      <alignment horizontal="center" vertical="center" wrapText="1"/>
      <protection hidden="1"/>
    </xf>
    <xf numFmtId="0" fontId="14" fillId="20" borderId="2" xfId="0" applyFont="1" applyFill="1" applyBorder="1" applyAlignment="1" applyProtection="1">
      <alignment horizontal="center" vertical="center"/>
      <protection hidden="1"/>
    </xf>
    <xf numFmtId="0" fontId="14" fillId="20" borderId="0" xfId="0" applyFont="1" applyFill="1" applyAlignment="1" applyProtection="1">
      <alignment horizontal="center" vertical="center"/>
      <protection hidden="1"/>
    </xf>
    <xf numFmtId="0" fontId="14" fillId="20" borderId="15" xfId="0" applyFont="1" applyFill="1" applyBorder="1" applyAlignment="1" applyProtection="1">
      <alignment horizontal="center" vertical="center"/>
      <protection hidden="1"/>
    </xf>
    <xf numFmtId="0" fontId="13" fillId="10" borderId="0" xfId="0" applyFont="1" applyFill="1" applyAlignment="1" applyProtection="1">
      <alignment horizontal="center" vertical="center" wrapText="1"/>
      <protection hidden="1"/>
    </xf>
    <xf numFmtId="0" fontId="13" fillId="10" borderId="0" xfId="0" applyFont="1" applyFill="1" applyAlignment="1" applyProtection="1">
      <alignment horizontal="center" vertical="center"/>
      <protection hidden="1"/>
    </xf>
    <xf numFmtId="0" fontId="13" fillId="10" borderId="15" xfId="0" applyFont="1" applyFill="1" applyBorder="1" applyAlignment="1" applyProtection="1">
      <alignment horizontal="center" vertical="center"/>
      <protection hidden="1"/>
    </xf>
    <xf numFmtId="0" fontId="14" fillId="10" borderId="0" xfId="0" applyFont="1" applyFill="1" applyAlignment="1" applyProtection="1">
      <alignment horizontal="center" vertical="center"/>
      <protection hidden="1"/>
    </xf>
    <xf numFmtId="0" fontId="14" fillId="10" borderId="15" xfId="0" applyFont="1" applyFill="1" applyBorder="1" applyAlignment="1" applyProtection="1">
      <alignment horizontal="center" vertical="center"/>
      <protection hidden="1"/>
    </xf>
    <xf numFmtId="0" fontId="13" fillId="10" borderId="1" xfId="0" applyFont="1" applyFill="1" applyBorder="1" applyAlignment="1" applyProtection="1">
      <alignment horizontal="center" vertical="center"/>
      <protection hidden="1"/>
    </xf>
    <xf numFmtId="0" fontId="13" fillId="10" borderId="14" xfId="0" applyFont="1" applyFill="1" applyBorder="1" applyAlignment="1" applyProtection="1">
      <alignment horizontal="center" vertical="center"/>
      <protection hidden="1"/>
    </xf>
    <xf numFmtId="0" fontId="18" fillId="39" borderId="1" xfId="0" applyFont="1" applyFill="1" applyBorder="1" applyAlignment="1" applyProtection="1">
      <alignment horizontal="center" vertical="center"/>
      <protection hidden="1"/>
    </xf>
    <xf numFmtId="0" fontId="18" fillId="39" borderId="14" xfId="0" applyFont="1" applyFill="1" applyBorder="1" applyAlignment="1" applyProtection="1">
      <alignment horizontal="center" vertical="center"/>
      <protection hidden="1"/>
    </xf>
    <xf numFmtId="0" fontId="18" fillId="39" borderId="0" xfId="0" applyFont="1" applyFill="1" applyAlignment="1" applyProtection="1">
      <alignment horizontal="center" vertical="center" wrapText="1"/>
      <protection hidden="1"/>
    </xf>
    <xf numFmtId="0" fontId="18" fillId="39" borderId="0" xfId="0" applyFont="1" applyFill="1" applyAlignment="1" applyProtection="1">
      <alignment horizontal="center" vertical="center"/>
      <protection hidden="1"/>
    </xf>
    <xf numFmtId="0" fontId="18" fillId="39" borderId="15" xfId="0" applyFont="1" applyFill="1" applyBorder="1" applyAlignment="1" applyProtection="1">
      <alignment horizontal="center" vertical="center"/>
      <protection hidden="1"/>
    </xf>
    <xf numFmtId="0" fontId="13" fillId="21" borderId="13" xfId="0" applyFont="1" applyFill="1" applyBorder="1" applyAlignment="1" applyProtection="1">
      <alignment horizontal="center" vertical="center"/>
      <protection hidden="1"/>
    </xf>
    <xf numFmtId="0" fontId="13" fillId="21" borderId="1" xfId="0" applyFont="1" applyFill="1" applyBorder="1" applyAlignment="1" applyProtection="1">
      <alignment horizontal="center" vertical="center"/>
      <protection hidden="1"/>
    </xf>
    <xf numFmtId="0" fontId="13" fillId="21" borderId="14" xfId="0" applyFont="1" applyFill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 applyProtection="1">
      <alignment horizontal="left" vertical="center"/>
      <protection hidden="1"/>
    </xf>
    <xf numFmtId="0" fontId="2" fillId="0" borderId="17" xfId="0" applyFont="1" applyBorder="1" applyAlignment="1" applyProtection="1">
      <alignment horizontal="left" vertical="center"/>
      <protection hidden="1"/>
    </xf>
    <xf numFmtId="0" fontId="13" fillId="24" borderId="0" xfId="0" applyFont="1" applyFill="1" applyAlignment="1" applyProtection="1">
      <alignment horizontal="center" vertical="center"/>
      <protection hidden="1"/>
    </xf>
    <xf numFmtId="0" fontId="13" fillId="24" borderId="15" xfId="0" applyFont="1" applyFill="1" applyBorder="1" applyAlignment="1" applyProtection="1">
      <alignment horizontal="center" vertical="center"/>
      <protection hidden="1"/>
    </xf>
    <xf numFmtId="0" fontId="13" fillId="24" borderId="0" xfId="0" applyFont="1" applyFill="1" applyAlignment="1" applyProtection="1">
      <alignment horizontal="center" vertical="center" wrapText="1"/>
      <protection hidden="1"/>
    </xf>
    <xf numFmtId="0" fontId="14" fillId="24" borderId="0" xfId="0" applyFont="1" applyFill="1" applyAlignment="1" applyProtection="1">
      <alignment horizontal="center" vertical="center"/>
      <protection hidden="1"/>
    </xf>
    <xf numFmtId="0" fontId="14" fillId="24" borderId="15" xfId="0" applyFont="1" applyFill="1" applyBorder="1" applyAlignment="1" applyProtection="1">
      <alignment horizontal="center" vertical="center"/>
      <protection hidden="1"/>
    </xf>
    <xf numFmtId="0" fontId="13" fillId="24" borderId="3" xfId="0" applyFont="1" applyFill="1" applyBorder="1" applyAlignment="1" applyProtection="1">
      <alignment horizontal="center" vertical="center"/>
      <protection hidden="1"/>
    </xf>
    <xf numFmtId="0" fontId="13" fillId="24" borderId="17" xfId="0" applyFont="1" applyFill="1" applyBorder="1" applyAlignment="1" applyProtection="1">
      <alignment horizontal="center" vertical="center"/>
      <protection hidden="1"/>
    </xf>
    <xf numFmtId="0" fontId="18" fillId="0" borderId="2" xfId="0" applyFont="1" applyBorder="1" applyAlignment="1" applyProtection="1">
      <alignment horizontal="left" vertical="center"/>
      <protection hidden="1"/>
    </xf>
    <xf numFmtId="0" fontId="13" fillId="34" borderId="0" xfId="0" applyFont="1" applyFill="1" applyAlignment="1" applyProtection="1">
      <alignment horizontal="center" vertical="center" wrapText="1"/>
      <protection hidden="1"/>
    </xf>
    <xf numFmtId="0" fontId="13" fillId="34" borderId="0" xfId="0" applyFont="1" applyFill="1" applyAlignment="1" applyProtection="1">
      <alignment horizontal="center" vertical="center"/>
      <protection hidden="1"/>
    </xf>
    <xf numFmtId="0" fontId="13" fillId="34" borderId="15" xfId="0" applyFont="1" applyFill="1" applyBorder="1" applyAlignment="1" applyProtection="1">
      <alignment horizontal="center" vertical="center"/>
      <protection hidden="1"/>
    </xf>
    <xf numFmtId="0" fontId="38" fillId="0" borderId="13" xfId="0" applyFont="1" applyBorder="1" applyAlignment="1" applyProtection="1">
      <alignment horizontal="center" vertical="center"/>
      <protection hidden="1"/>
    </xf>
    <xf numFmtId="0" fontId="38" fillId="0" borderId="1" xfId="0" applyFont="1" applyBorder="1" applyAlignment="1" applyProtection="1">
      <alignment horizontal="center" vertical="center"/>
      <protection hidden="1"/>
    </xf>
    <xf numFmtId="0" fontId="38" fillId="0" borderId="14" xfId="0" applyFont="1" applyBorder="1" applyAlignment="1" applyProtection="1">
      <alignment horizontal="center" vertical="center"/>
      <protection hidden="1"/>
    </xf>
    <xf numFmtId="0" fontId="38" fillId="0" borderId="2" xfId="0" applyFont="1" applyBorder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center" vertical="center"/>
      <protection hidden="1"/>
    </xf>
    <xf numFmtId="0" fontId="38" fillId="0" borderId="15" xfId="0" applyFont="1" applyBorder="1" applyAlignment="1" applyProtection="1">
      <alignment horizontal="center" vertical="center"/>
      <protection hidden="1"/>
    </xf>
    <xf numFmtId="0" fontId="38" fillId="0" borderId="16" xfId="0" applyFont="1" applyBorder="1" applyAlignment="1" applyProtection="1">
      <alignment horizontal="center" vertical="center"/>
      <protection hidden="1"/>
    </xf>
    <xf numFmtId="0" fontId="38" fillId="0" borderId="3" xfId="0" applyFont="1" applyBorder="1" applyAlignment="1" applyProtection="1">
      <alignment horizontal="center" vertical="center"/>
      <protection hidden="1"/>
    </xf>
    <xf numFmtId="0" fontId="38" fillId="0" borderId="17" xfId="0" applyFont="1" applyBorder="1" applyAlignment="1" applyProtection="1">
      <alignment horizontal="center" vertical="center"/>
      <protection hidden="1"/>
    </xf>
    <xf numFmtId="0" fontId="13" fillId="10" borderId="3" xfId="0" applyFont="1" applyFill="1" applyBorder="1" applyAlignment="1" applyProtection="1">
      <alignment horizontal="center" vertical="center"/>
      <protection hidden="1"/>
    </xf>
    <xf numFmtId="0" fontId="13" fillId="10" borderId="17" xfId="0" applyFont="1" applyFill="1" applyBorder="1" applyAlignment="1" applyProtection="1">
      <alignment horizontal="center" vertical="center"/>
      <protection hidden="1"/>
    </xf>
    <xf numFmtId="0" fontId="14" fillId="34" borderId="0" xfId="0" applyFont="1" applyFill="1" applyAlignment="1" applyProtection="1">
      <alignment horizontal="center" vertical="center"/>
      <protection hidden="1"/>
    </xf>
    <xf numFmtId="0" fontId="14" fillId="34" borderId="15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center" vertical="center"/>
      <protection hidden="1"/>
    </xf>
    <xf numFmtId="0" fontId="18" fillId="0" borderId="15" xfId="0" applyFont="1" applyBorder="1" applyAlignment="1" applyProtection="1">
      <alignment horizontal="center" vertical="center"/>
      <protection hidden="1"/>
    </xf>
    <xf numFmtId="0" fontId="18" fillId="0" borderId="3" xfId="0" applyFont="1" applyBorder="1" applyAlignment="1" applyProtection="1">
      <alignment horizontal="center" vertical="center"/>
      <protection hidden="1"/>
    </xf>
    <xf numFmtId="0" fontId="18" fillId="0" borderId="17" xfId="0" applyFont="1" applyBorder="1" applyAlignment="1" applyProtection="1">
      <alignment horizontal="center" vertical="center"/>
      <protection hidden="1"/>
    </xf>
    <xf numFmtId="0" fontId="14" fillId="5" borderId="0" xfId="0" applyFont="1" applyFill="1" applyAlignment="1" applyProtection="1">
      <alignment horizontal="center" vertical="center"/>
      <protection hidden="1"/>
    </xf>
    <xf numFmtId="0" fontId="14" fillId="5" borderId="15" xfId="0" applyFont="1" applyFill="1" applyBorder="1" applyAlignment="1" applyProtection="1">
      <alignment horizontal="center" vertical="center"/>
      <protection hidden="1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46" fillId="0" borderId="1" xfId="0" applyFont="1" applyBorder="1" applyAlignment="1" applyProtection="1">
      <alignment horizontal="center" vertical="center"/>
      <protection hidden="1"/>
    </xf>
    <xf numFmtId="0" fontId="46" fillId="0" borderId="0" xfId="0" applyFont="1" applyAlignment="1" applyProtection="1">
      <alignment horizontal="center" vertical="center"/>
      <protection hidden="1"/>
    </xf>
    <xf numFmtId="0" fontId="46" fillId="0" borderId="3" xfId="0" applyFont="1" applyBorder="1" applyAlignment="1" applyProtection="1">
      <alignment horizontal="center" vertical="center"/>
      <protection hidden="1"/>
    </xf>
    <xf numFmtId="0" fontId="36" fillId="0" borderId="0" xfId="0" applyFont="1" applyAlignment="1">
      <alignment horizontal="center" vertical="center"/>
    </xf>
    <xf numFmtId="0" fontId="41" fillId="0" borderId="13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1" fillId="0" borderId="14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1" fillId="0" borderId="15" xfId="0" applyFont="1" applyBorder="1" applyAlignment="1">
      <alignment horizontal="center" vertical="center"/>
    </xf>
    <xf numFmtId="0" fontId="10" fillId="20" borderId="2" xfId="0" applyFont="1" applyFill="1" applyBorder="1" applyAlignment="1" applyProtection="1">
      <alignment horizontal="center" vertical="center"/>
      <protection hidden="1"/>
    </xf>
    <xf numFmtId="0" fontId="10" fillId="20" borderId="0" xfId="0" applyFont="1" applyFill="1" applyAlignment="1" applyProtection="1">
      <alignment horizontal="center" vertical="center"/>
      <protection hidden="1"/>
    </xf>
    <xf numFmtId="0" fontId="10" fillId="20" borderId="15" xfId="0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 applyProtection="1">
      <alignment horizontal="center" vertical="center"/>
      <protection hidden="1"/>
    </xf>
    <xf numFmtId="0" fontId="15" fillId="2" borderId="14" xfId="0" applyFont="1" applyFill="1" applyBorder="1" applyAlignment="1" applyProtection="1">
      <alignment horizontal="center" vertical="center"/>
      <protection hidden="1"/>
    </xf>
    <xf numFmtId="0" fontId="15" fillId="2" borderId="0" xfId="0" applyFont="1" applyFill="1" applyAlignment="1" applyProtection="1">
      <alignment horizontal="center" vertical="center" wrapText="1"/>
      <protection hidden="1"/>
    </xf>
    <xf numFmtId="0" fontId="15" fillId="2" borderId="0" xfId="0" applyFont="1" applyFill="1" applyAlignment="1" applyProtection="1">
      <alignment horizontal="center" vertical="center"/>
      <protection hidden="1"/>
    </xf>
    <xf numFmtId="0" fontId="15" fillId="2" borderId="15" xfId="0" applyFont="1" applyFill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horizontal="center" vertical="center"/>
      <protection hidden="1"/>
    </xf>
    <xf numFmtId="0" fontId="11" fillId="2" borderId="15" xfId="0" applyFont="1" applyFill="1" applyBorder="1" applyAlignment="1" applyProtection="1">
      <alignment horizontal="center" vertical="center"/>
      <protection hidden="1"/>
    </xf>
    <xf numFmtId="0" fontId="15" fillId="2" borderId="3" xfId="0" applyFont="1" applyFill="1" applyBorder="1" applyAlignment="1" applyProtection="1">
      <alignment horizontal="center" vertical="center"/>
      <protection hidden="1"/>
    </xf>
    <xf numFmtId="0" fontId="15" fillId="2" borderId="17" xfId="0" applyFont="1" applyFill="1" applyBorder="1" applyAlignment="1" applyProtection="1">
      <alignment horizontal="center" vertical="center"/>
      <protection hidden="1"/>
    </xf>
    <xf numFmtId="0" fontId="24" fillId="0" borderId="2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17" xfId="0" applyFont="1" applyBorder="1" applyAlignment="1">
      <alignment horizontal="center" vertical="center"/>
    </xf>
    <xf numFmtId="0" fontId="15" fillId="2" borderId="13" xfId="0" applyFont="1" applyFill="1" applyBorder="1" applyAlignment="1" applyProtection="1">
      <alignment horizontal="center" vertical="center"/>
      <protection hidden="1"/>
    </xf>
    <xf numFmtId="0" fontId="15" fillId="2" borderId="2" xfId="0" applyFont="1" applyFill="1" applyBorder="1" applyAlignment="1" applyProtection="1">
      <alignment horizontal="center" vertical="center" wrapText="1"/>
      <protection hidden="1"/>
    </xf>
    <xf numFmtId="0" fontId="15" fillId="2" borderId="15" xfId="0" applyFont="1" applyFill="1" applyBorder="1" applyAlignment="1" applyProtection="1">
      <alignment horizontal="center" vertical="center" wrapText="1"/>
      <protection hidden="1"/>
    </xf>
    <xf numFmtId="0" fontId="11" fillId="2" borderId="2" xfId="0" applyFont="1" applyFill="1" applyBorder="1" applyAlignment="1" applyProtection="1">
      <alignment horizontal="center" vertical="center"/>
      <protection hidden="1"/>
    </xf>
    <xf numFmtId="0" fontId="15" fillId="2" borderId="16" xfId="0" applyFont="1" applyFill="1" applyBorder="1" applyAlignment="1" applyProtection="1">
      <alignment horizontal="center" vertical="center"/>
      <protection hidden="1"/>
    </xf>
    <xf numFmtId="0" fontId="10" fillId="20" borderId="13" xfId="0" applyFont="1" applyFill="1" applyBorder="1" applyAlignment="1" applyProtection="1">
      <alignment horizontal="center" vertical="center"/>
      <protection hidden="1"/>
    </xf>
    <xf numFmtId="0" fontId="10" fillId="20" borderId="1" xfId="0" applyFont="1" applyFill="1" applyBorder="1" applyAlignment="1" applyProtection="1">
      <alignment horizontal="center" vertical="center"/>
      <protection hidden="1"/>
    </xf>
    <xf numFmtId="0" fontId="10" fillId="20" borderId="14" xfId="0" applyFont="1" applyFill="1" applyBorder="1" applyAlignment="1" applyProtection="1">
      <alignment horizontal="center" vertical="center"/>
      <protection hidden="1"/>
    </xf>
    <xf numFmtId="0" fontId="10" fillId="20" borderId="2" xfId="0" applyFont="1" applyFill="1" applyBorder="1" applyAlignment="1" applyProtection="1">
      <alignment horizontal="center" vertical="center" wrapText="1"/>
      <protection hidden="1"/>
    </xf>
    <xf numFmtId="0" fontId="15" fillId="7" borderId="13" xfId="0" applyFont="1" applyFill="1" applyBorder="1" applyAlignment="1" applyProtection="1">
      <alignment horizontal="center" vertical="center"/>
      <protection hidden="1"/>
    </xf>
    <xf numFmtId="0" fontId="10" fillId="20" borderId="16" xfId="0" applyFont="1" applyFill="1" applyBorder="1" applyAlignment="1" applyProtection="1">
      <alignment horizontal="center" vertical="center"/>
      <protection hidden="1"/>
    </xf>
    <xf numFmtId="0" fontId="10" fillId="20" borderId="3" xfId="0" applyFont="1" applyFill="1" applyBorder="1" applyAlignment="1" applyProtection="1">
      <alignment horizontal="center" vertical="center"/>
      <protection hidden="1"/>
    </xf>
    <xf numFmtId="0" fontId="10" fillId="20" borderId="17" xfId="0" applyFont="1" applyFill="1" applyBorder="1" applyAlignment="1" applyProtection="1">
      <alignment horizontal="center" vertical="center"/>
      <protection hidden="1"/>
    </xf>
    <xf numFmtId="0" fontId="10" fillId="25" borderId="0" xfId="0" applyFont="1" applyFill="1" applyAlignment="1" applyProtection="1">
      <alignment horizontal="center" vertical="center"/>
      <protection hidden="1"/>
    </xf>
    <xf numFmtId="0" fontId="10" fillId="25" borderId="15" xfId="0" applyFont="1" applyFill="1" applyBorder="1" applyAlignment="1" applyProtection="1">
      <alignment horizontal="center" vertical="center"/>
      <protection hidden="1"/>
    </xf>
    <xf numFmtId="0" fontId="15" fillId="8" borderId="1" xfId="0" applyFont="1" applyFill="1" applyBorder="1" applyAlignment="1" applyProtection="1">
      <alignment horizontal="center" vertical="center"/>
      <protection hidden="1"/>
    </xf>
    <xf numFmtId="0" fontId="15" fillId="8" borderId="14" xfId="0" applyFont="1" applyFill="1" applyBorder="1" applyAlignment="1" applyProtection="1">
      <alignment horizontal="center" vertical="center"/>
      <protection hidden="1"/>
    </xf>
    <xf numFmtId="0" fontId="15" fillId="8" borderId="15" xfId="0" applyFont="1" applyFill="1" applyBorder="1" applyAlignment="1" applyProtection="1">
      <alignment horizontal="center" vertical="center" wrapText="1"/>
      <protection hidden="1"/>
    </xf>
    <xf numFmtId="0" fontId="15" fillId="17" borderId="3" xfId="0" applyFont="1" applyFill="1" applyBorder="1" applyAlignment="1" applyProtection="1">
      <alignment horizontal="center" vertical="center"/>
      <protection hidden="1"/>
    </xf>
    <xf numFmtId="0" fontId="15" fillId="17" borderId="17" xfId="0" applyFont="1" applyFill="1" applyBorder="1" applyAlignment="1" applyProtection="1">
      <alignment horizontal="center" vertical="center"/>
      <protection hidden="1"/>
    </xf>
    <xf numFmtId="0" fontId="22" fillId="10" borderId="2" xfId="0" applyFont="1" applyFill="1" applyBorder="1" applyAlignment="1" applyProtection="1">
      <alignment horizontal="center" vertical="center"/>
      <protection hidden="1"/>
    </xf>
    <xf numFmtId="0" fontId="22" fillId="10" borderId="0" xfId="0" applyFont="1" applyFill="1" applyAlignment="1" applyProtection="1">
      <alignment horizontal="center" vertical="center"/>
      <protection hidden="1"/>
    </xf>
    <xf numFmtId="0" fontId="22" fillId="10" borderId="15" xfId="0" applyFont="1" applyFill="1" applyBorder="1" applyAlignment="1" applyProtection="1">
      <alignment horizontal="center" vertical="center"/>
      <protection hidden="1"/>
    </xf>
    <xf numFmtId="0" fontId="2" fillId="10" borderId="2" xfId="0" applyFont="1" applyFill="1" applyBorder="1" applyAlignment="1" applyProtection="1">
      <alignment horizontal="center" vertical="center"/>
      <protection hidden="1"/>
    </xf>
    <xf numFmtId="0" fontId="2" fillId="10" borderId="0" xfId="0" applyFont="1" applyFill="1" applyAlignment="1" applyProtection="1">
      <alignment horizontal="center" vertical="center"/>
      <protection hidden="1"/>
    </xf>
    <xf numFmtId="0" fontId="2" fillId="10" borderId="15" xfId="0" applyFont="1" applyFill="1" applyBorder="1" applyAlignment="1" applyProtection="1">
      <alignment horizontal="center" vertical="center"/>
      <protection hidden="1"/>
    </xf>
    <xf numFmtId="0" fontId="15" fillId="17" borderId="0" xfId="0" applyFont="1" applyFill="1" applyAlignment="1" applyProtection="1">
      <alignment horizontal="center" vertical="center"/>
      <protection hidden="1"/>
    </xf>
    <xf numFmtId="0" fontId="15" fillId="17" borderId="15" xfId="0" applyFont="1" applyFill="1" applyBorder="1" applyAlignment="1" applyProtection="1">
      <alignment horizontal="center" vertical="center"/>
      <protection hidden="1"/>
    </xf>
    <xf numFmtId="0" fontId="15" fillId="9" borderId="15" xfId="0" applyFont="1" applyFill="1" applyBorder="1" applyAlignment="1" applyProtection="1">
      <alignment horizontal="center" vertical="center" wrapText="1"/>
      <protection hidden="1"/>
    </xf>
    <xf numFmtId="0" fontId="15" fillId="9" borderId="1" xfId="0" applyFont="1" applyFill="1" applyBorder="1" applyAlignment="1" applyProtection="1">
      <alignment horizontal="center" vertical="center"/>
      <protection hidden="1"/>
    </xf>
    <xf numFmtId="0" fontId="15" fillId="9" borderId="14" xfId="0" applyFont="1" applyFill="1" applyBorder="1" applyAlignment="1" applyProtection="1">
      <alignment horizontal="center" vertical="center"/>
      <protection hidden="1"/>
    </xf>
    <xf numFmtId="0" fontId="15" fillId="4" borderId="0" xfId="0" applyFont="1" applyFill="1" applyAlignment="1" applyProtection="1">
      <alignment horizontal="center" vertical="center"/>
      <protection hidden="1"/>
    </xf>
    <xf numFmtId="0" fontId="15" fillId="4" borderId="15" xfId="0" applyFont="1" applyFill="1" applyBorder="1" applyAlignment="1" applyProtection="1">
      <alignment horizontal="center" vertical="center"/>
      <protection hidden="1"/>
    </xf>
    <xf numFmtId="0" fontId="15" fillId="4" borderId="1" xfId="0" applyFont="1" applyFill="1" applyBorder="1" applyAlignment="1" applyProtection="1">
      <alignment horizontal="center" vertical="center"/>
      <protection hidden="1"/>
    </xf>
    <xf numFmtId="0" fontId="15" fillId="4" borderId="14" xfId="0" applyFont="1" applyFill="1" applyBorder="1" applyAlignment="1" applyProtection="1">
      <alignment horizontal="center" vertical="center"/>
      <protection hidden="1"/>
    </xf>
    <xf numFmtId="0" fontId="35" fillId="0" borderId="1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6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 vertical="center"/>
    </xf>
    <xf numFmtId="0" fontId="15" fillId="4" borderId="3" xfId="0" applyFont="1" applyFill="1" applyBorder="1" applyAlignment="1" applyProtection="1">
      <alignment horizontal="center" vertical="center"/>
      <protection hidden="1"/>
    </xf>
    <xf numFmtId="0" fontId="15" fillId="4" borderId="17" xfId="0" applyFont="1" applyFill="1" applyBorder="1" applyAlignment="1" applyProtection="1">
      <alignment horizontal="center" vertical="center"/>
      <protection hidden="1"/>
    </xf>
    <xf numFmtId="0" fontId="15" fillId="25" borderId="0" xfId="0" applyFont="1" applyFill="1" applyAlignment="1" applyProtection="1">
      <alignment horizontal="center" vertical="center" wrapText="1"/>
      <protection hidden="1"/>
    </xf>
    <xf numFmtId="0" fontId="15" fillId="25" borderId="15" xfId="0" applyFont="1" applyFill="1" applyBorder="1" applyAlignment="1" applyProtection="1">
      <alignment horizontal="center" vertical="center" wrapText="1"/>
      <protection hidden="1"/>
    </xf>
    <xf numFmtId="0" fontId="15" fillId="17" borderId="0" xfId="0" applyFont="1" applyFill="1" applyAlignment="1" applyProtection="1">
      <alignment horizontal="center" vertical="center" wrapText="1"/>
      <protection hidden="1"/>
    </xf>
    <xf numFmtId="0" fontId="15" fillId="17" borderId="15" xfId="0" applyFont="1" applyFill="1" applyBorder="1" applyAlignment="1" applyProtection="1">
      <alignment horizontal="center" vertical="center" wrapText="1"/>
      <protection hidden="1"/>
    </xf>
    <xf numFmtId="0" fontId="15" fillId="32" borderId="2" xfId="0" applyFont="1" applyFill="1" applyBorder="1" applyAlignment="1" applyProtection="1">
      <alignment horizontal="center" vertical="center"/>
      <protection hidden="1"/>
    </xf>
    <xf numFmtId="0" fontId="15" fillId="32" borderId="16" xfId="0" applyFont="1" applyFill="1" applyBorder="1" applyAlignment="1" applyProtection="1">
      <alignment horizontal="center" vertical="center"/>
      <protection hidden="1"/>
    </xf>
    <xf numFmtId="0" fontId="15" fillId="9" borderId="2" xfId="0" applyFont="1" applyFill="1" applyBorder="1" applyAlignment="1" applyProtection="1">
      <alignment horizontal="center" vertical="center"/>
      <protection hidden="1"/>
    </xf>
    <xf numFmtId="0" fontId="15" fillId="9" borderId="16" xfId="0" applyFont="1" applyFill="1" applyBorder="1" applyAlignment="1" applyProtection="1">
      <alignment horizontal="center" vertical="center"/>
      <protection hidden="1"/>
    </xf>
    <xf numFmtId="0" fontId="15" fillId="34" borderId="2" xfId="0" applyFont="1" applyFill="1" applyBorder="1" applyAlignment="1" applyProtection="1">
      <alignment horizontal="center" vertical="center"/>
      <protection hidden="1"/>
    </xf>
    <xf numFmtId="0" fontId="15" fillId="34" borderId="16" xfId="0" applyFont="1" applyFill="1" applyBorder="1" applyAlignment="1" applyProtection="1">
      <alignment horizontal="center" vertical="center"/>
      <protection hidden="1"/>
    </xf>
    <xf numFmtId="0" fontId="15" fillId="34" borderId="3" xfId="0" applyFont="1" applyFill="1" applyBorder="1" applyAlignment="1" applyProtection="1">
      <alignment horizontal="center" vertical="center"/>
      <protection hidden="1"/>
    </xf>
    <xf numFmtId="0" fontId="15" fillId="34" borderId="17" xfId="0" applyFont="1" applyFill="1" applyBorder="1" applyAlignment="1" applyProtection="1">
      <alignment horizontal="center" vertical="center"/>
      <protection hidden="1"/>
    </xf>
    <xf numFmtId="0" fontId="15" fillId="23" borderId="13" xfId="0" applyFont="1" applyFill="1" applyBorder="1" applyAlignment="1" applyProtection="1">
      <alignment horizontal="center" vertical="center"/>
      <protection hidden="1"/>
    </xf>
    <xf numFmtId="0" fontId="15" fillId="23" borderId="1" xfId="0" applyFont="1" applyFill="1" applyBorder="1" applyAlignment="1" applyProtection="1">
      <alignment horizontal="center" vertical="center"/>
      <protection hidden="1"/>
    </xf>
    <xf numFmtId="0" fontId="15" fillId="23" borderId="2" xfId="0" applyFont="1" applyFill="1" applyBorder="1" applyAlignment="1" applyProtection="1">
      <alignment horizontal="center" vertical="center"/>
      <protection hidden="1"/>
    </xf>
    <xf numFmtId="0" fontId="15" fillId="23" borderId="0" xfId="0" applyFont="1" applyFill="1" applyAlignment="1" applyProtection="1">
      <alignment horizontal="center" vertical="center"/>
      <protection hidden="1"/>
    </xf>
    <xf numFmtId="0" fontId="15" fillId="24" borderId="2" xfId="0" applyFont="1" applyFill="1" applyBorder="1" applyAlignment="1" applyProtection="1">
      <alignment horizontal="center" vertical="center"/>
      <protection hidden="1"/>
    </xf>
    <xf numFmtId="0" fontId="15" fillId="24" borderId="0" xfId="0" applyFont="1" applyFill="1" applyAlignment="1" applyProtection="1">
      <alignment horizontal="center" vertical="center"/>
      <protection hidden="1"/>
    </xf>
    <xf numFmtId="0" fontId="15" fillId="23" borderId="2" xfId="0" applyFont="1" applyFill="1" applyBorder="1" applyAlignment="1" applyProtection="1">
      <alignment horizontal="center" vertical="center" wrapText="1"/>
      <protection hidden="1"/>
    </xf>
    <xf numFmtId="0" fontId="15" fillId="23" borderId="0" xfId="0" applyFont="1" applyFill="1" applyAlignment="1" applyProtection="1">
      <alignment horizontal="center" vertical="center" wrapText="1"/>
      <protection hidden="1"/>
    </xf>
    <xf numFmtId="0" fontId="15" fillId="24" borderId="13" xfId="0" applyFont="1" applyFill="1" applyBorder="1" applyAlignment="1" applyProtection="1">
      <alignment horizontal="center" vertical="center"/>
      <protection hidden="1"/>
    </xf>
    <xf numFmtId="0" fontId="15" fillId="24" borderId="1" xfId="0" applyFont="1" applyFill="1" applyBorder="1" applyAlignment="1" applyProtection="1">
      <alignment horizontal="center" vertical="center"/>
      <protection hidden="1"/>
    </xf>
    <xf numFmtId="0" fontId="15" fillId="24" borderId="16" xfId="0" applyFont="1" applyFill="1" applyBorder="1" applyAlignment="1" applyProtection="1">
      <alignment horizontal="center" vertical="center"/>
      <protection hidden="1"/>
    </xf>
    <xf numFmtId="0" fontId="15" fillId="24" borderId="3" xfId="0" applyFont="1" applyFill="1" applyBorder="1" applyAlignment="1" applyProtection="1">
      <alignment horizontal="center" vertical="center"/>
      <protection hidden="1"/>
    </xf>
    <xf numFmtId="0" fontId="15" fillId="13" borderId="13" xfId="0" applyFont="1" applyFill="1" applyBorder="1" applyAlignment="1" applyProtection="1">
      <alignment horizontal="center" vertical="center"/>
      <protection hidden="1"/>
    </xf>
    <xf numFmtId="0" fontId="15" fillId="13" borderId="1" xfId="0" applyFont="1" applyFill="1" applyBorder="1" applyAlignment="1" applyProtection="1">
      <alignment horizontal="center" vertical="center"/>
      <protection hidden="1"/>
    </xf>
    <xf numFmtId="0" fontId="15" fillId="13" borderId="2" xfId="0" applyFont="1" applyFill="1" applyBorder="1" applyAlignment="1" applyProtection="1">
      <alignment horizontal="center" vertical="center"/>
      <protection hidden="1"/>
    </xf>
    <xf numFmtId="0" fontId="15" fillId="13" borderId="0" xfId="0" applyFont="1" applyFill="1" applyAlignment="1" applyProtection="1">
      <alignment horizontal="center" vertical="center"/>
      <protection hidden="1"/>
    </xf>
    <xf numFmtId="0" fontId="15" fillId="10" borderId="13" xfId="0" applyFont="1" applyFill="1" applyBorder="1" applyAlignment="1" applyProtection="1">
      <alignment horizontal="center" vertical="center"/>
      <protection hidden="1"/>
    </xf>
    <xf numFmtId="0" fontId="15" fillId="10" borderId="1" xfId="0" applyFont="1" applyFill="1" applyBorder="1" applyAlignment="1" applyProtection="1">
      <alignment horizontal="center" vertical="center"/>
      <protection hidden="1"/>
    </xf>
    <xf numFmtId="0" fontId="15" fillId="10" borderId="14" xfId="0" applyFont="1" applyFill="1" applyBorder="1" applyAlignment="1" applyProtection="1">
      <alignment horizontal="center" vertical="center"/>
      <protection hidden="1"/>
    </xf>
    <xf numFmtId="0" fontId="43" fillId="0" borderId="13" xfId="0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0" borderId="1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5" xfId="0" applyFont="1" applyBorder="1" applyAlignment="1" applyProtection="1">
      <alignment horizontal="center" vertical="center"/>
      <protection hidden="1"/>
    </xf>
    <xf numFmtId="0" fontId="2" fillId="0" borderId="16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17" xfId="0" applyFont="1" applyBorder="1" applyAlignment="1" applyProtection="1">
      <alignment horizontal="center" vertical="center"/>
      <protection hidden="1"/>
    </xf>
    <xf numFmtId="0" fontId="15" fillId="36" borderId="2" xfId="0" applyFont="1" applyFill="1" applyBorder="1" applyAlignment="1" applyProtection="1">
      <alignment horizontal="center" vertical="center"/>
      <protection hidden="1"/>
    </xf>
    <xf numFmtId="0" fontId="15" fillId="36" borderId="0" xfId="0" applyFont="1" applyFill="1" applyAlignment="1" applyProtection="1">
      <alignment horizontal="center" vertical="center"/>
      <protection hidden="1"/>
    </xf>
    <xf numFmtId="0" fontId="15" fillId="36" borderId="16" xfId="0" applyFont="1" applyFill="1" applyBorder="1" applyAlignment="1" applyProtection="1">
      <alignment horizontal="center" vertical="center"/>
      <protection hidden="1"/>
    </xf>
    <xf numFmtId="0" fontId="15" fillId="36" borderId="3" xfId="0" applyFont="1" applyFill="1" applyBorder="1" applyAlignment="1" applyProtection="1">
      <alignment horizontal="center" vertical="center"/>
      <protection hidden="1"/>
    </xf>
    <xf numFmtId="0" fontId="43" fillId="0" borderId="1" xfId="0" applyFont="1" applyBorder="1" applyAlignment="1" applyProtection="1">
      <alignment horizontal="center" vertical="center"/>
      <protection hidden="1"/>
    </xf>
    <xf numFmtId="0" fontId="43" fillId="0" borderId="14" xfId="0" applyFont="1" applyBorder="1" applyAlignment="1" applyProtection="1">
      <alignment horizontal="center" vertical="center"/>
      <protection hidden="1"/>
    </xf>
    <xf numFmtId="0" fontId="43" fillId="0" borderId="2" xfId="0" applyFont="1" applyBorder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horizontal="center" vertical="center"/>
      <protection hidden="1"/>
    </xf>
    <xf numFmtId="0" fontId="43" fillId="0" borderId="15" xfId="0" applyFont="1" applyBorder="1" applyAlignment="1" applyProtection="1">
      <alignment horizontal="center" vertical="center"/>
      <protection hidden="1"/>
    </xf>
    <xf numFmtId="0" fontId="43" fillId="0" borderId="16" xfId="0" applyFont="1" applyBorder="1" applyAlignment="1" applyProtection="1">
      <alignment horizontal="center" vertical="center"/>
      <protection hidden="1"/>
    </xf>
    <xf numFmtId="0" fontId="43" fillId="0" borderId="3" xfId="0" applyFont="1" applyBorder="1" applyAlignment="1" applyProtection="1">
      <alignment horizontal="center" vertical="center"/>
      <protection hidden="1"/>
    </xf>
    <xf numFmtId="0" fontId="54" fillId="0" borderId="2" xfId="0" applyFont="1" applyBorder="1" applyAlignment="1" applyProtection="1">
      <alignment horizontal="center" vertical="center"/>
      <protection hidden="1"/>
    </xf>
    <xf numFmtId="0" fontId="54" fillId="0" borderId="0" xfId="0" applyFont="1" applyAlignment="1" applyProtection="1">
      <alignment horizontal="center" vertical="center"/>
      <protection hidden="1"/>
    </xf>
    <xf numFmtId="0" fontId="54" fillId="0" borderId="15" xfId="0" applyFont="1" applyBorder="1" applyAlignment="1" applyProtection="1">
      <alignment horizontal="center" vertical="center"/>
      <protection hidden="1"/>
    </xf>
    <xf numFmtId="0" fontId="29" fillId="0" borderId="0" xfId="0" applyFont="1" applyAlignment="1">
      <alignment horizontal="center" vertical="center"/>
    </xf>
    <xf numFmtId="0" fontId="35" fillId="0" borderId="13" xfId="0" applyFont="1" applyBorder="1" applyAlignment="1" applyProtection="1">
      <alignment horizontal="center" vertical="center"/>
      <protection hidden="1"/>
    </xf>
    <xf numFmtId="0" fontId="35" fillId="0" borderId="1" xfId="0" applyFont="1" applyBorder="1" applyAlignment="1" applyProtection="1">
      <alignment horizontal="center" vertical="center"/>
      <protection hidden="1"/>
    </xf>
    <xf numFmtId="0" fontId="35" fillId="0" borderId="2" xfId="0" applyFont="1" applyBorder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2" fillId="0" borderId="13" xfId="0" applyFont="1" applyBorder="1" applyAlignment="1" applyProtection="1">
      <alignment horizontal="center" vertical="center"/>
      <protection hidden="1"/>
    </xf>
    <xf numFmtId="0" fontId="42" fillId="0" borderId="1" xfId="0" applyFont="1" applyBorder="1" applyAlignment="1" applyProtection="1">
      <alignment horizontal="center" vertical="center"/>
      <protection hidden="1"/>
    </xf>
    <xf numFmtId="0" fontId="42" fillId="0" borderId="2" xfId="0" applyFont="1" applyBorder="1" applyAlignment="1" applyProtection="1">
      <alignment horizontal="center" vertical="center"/>
      <protection hidden="1"/>
    </xf>
    <xf numFmtId="0" fontId="42" fillId="0" borderId="0" xfId="0" applyFont="1" applyAlignment="1" applyProtection="1">
      <alignment horizontal="center" vertical="center"/>
      <protection hidden="1"/>
    </xf>
    <xf numFmtId="0" fontId="42" fillId="0" borderId="15" xfId="0" applyFont="1" applyBorder="1" applyAlignment="1" applyProtection="1">
      <alignment horizontal="center" vertical="center"/>
      <protection hidden="1"/>
    </xf>
    <xf numFmtId="0" fontId="42" fillId="0" borderId="16" xfId="0" applyFont="1" applyBorder="1" applyAlignment="1" applyProtection="1">
      <alignment horizontal="center" vertical="center"/>
      <protection hidden="1"/>
    </xf>
    <xf numFmtId="0" fontId="42" fillId="0" borderId="17" xfId="0" applyFont="1" applyBorder="1" applyAlignment="1" applyProtection="1">
      <alignment horizontal="center" vertical="center"/>
      <protection hidden="1"/>
    </xf>
    <xf numFmtId="0" fontId="35" fillId="0" borderId="16" xfId="0" applyFont="1" applyBorder="1" applyAlignment="1" applyProtection="1">
      <alignment horizontal="center" vertical="center"/>
      <protection hidden="1"/>
    </xf>
    <xf numFmtId="0" fontId="35" fillId="0" borderId="3" xfId="0" applyFont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12" xfId="0" applyFont="1" applyBorder="1" applyAlignment="1" applyProtection="1">
      <alignment horizontal="center" vertical="center"/>
      <protection hidden="1"/>
    </xf>
    <xf numFmtId="0" fontId="29" fillId="0" borderId="12" xfId="0" applyFont="1" applyBorder="1" applyAlignment="1">
      <alignment horizontal="center" vertical="center" wrapText="1"/>
    </xf>
    <xf numFmtId="0" fontId="43" fillId="0" borderId="17" xfId="0" applyFont="1" applyBorder="1" applyAlignment="1" applyProtection="1">
      <alignment horizontal="center" vertical="center"/>
      <protection hidden="1"/>
    </xf>
    <xf numFmtId="0" fontId="35" fillId="0" borderId="14" xfId="0" applyFont="1" applyBorder="1" applyAlignment="1" applyProtection="1">
      <alignment horizontal="center" vertical="center"/>
      <protection hidden="1"/>
    </xf>
    <xf numFmtId="0" fontId="35" fillId="0" borderId="15" xfId="0" applyFont="1" applyBorder="1" applyAlignment="1" applyProtection="1">
      <alignment horizontal="center" vertical="center"/>
      <protection hidden="1"/>
    </xf>
    <xf numFmtId="0" fontId="35" fillId="0" borderId="17" xfId="0" applyFont="1" applyBorder="1" applyAlignment="1" applyProtection="1">
      <alignment horizontal="center" vertical="center"/>
      <protection hidden="1"/>
    </xf>
    <xf numFmtId="0" fontId="23" fillId="0" borderId="2" xfId="0" applyFont="1" applyBorder="1" applyAlignment="1" applyProtection="1">
      <alignment horizontal="center" vertical="center"/>
      <protection hidden="1"/>
    </xf>
    <xf numFmtId="0" fontId="23" fillId="0" borderId="0" xfId="0" applyFont="1" applyAlignment="1" applyProtection="1">
      <alignment horizontal="center" vertical="center"/>
      <protection hidden="1"/>
    </xf>
    <xf numFmtId="0" fontId="23" fillId="0" borderId="1" xfId="0" applyFont="1" applyBorder="1" applyAlignment="1" applyProtection="1">
      <alignment horizontal="center" vertical="center"/>
      <protection hidden="1"/>
    </xf>
    <xf numFmtId="0" fontId="23" fillId="0" borderId="14" xfId="0" applyFont="1" applyBorder="1" applyAlignment="1" applyProtection="1">
      <alignment horizontal="center" vertical="center"/>
      <protection hidden="1"/>
    </xf>
    <xf numFmtId="0" fontId="23" fillId="0" borderId="15" xfId="0" applyFont="1" applyBorder="1" applyAlignment="1" applyProtection="1">
      <alignment horizontal="center" vertical="center"/>
      <protection hidden="1"/>
    </xf>
    <xf numFmtId="0" fontId="23" fillId="0" borderId="16" xfId="0" applyFont="1" applyBorder="1" applyAlignment="1" applyProtection="1">
      <alignment horizontal="center" vertical="center"/>
      <protection hidden="1"/>
    </xf>
    <xf numFmtId="0" fontId="23" fillId="0" borderId="3" xfId="0" applyFont="1" applyBorder="1" applyAlignment="1" applyProtection="1">
      <alignment horizontal="center" vertical="center"/>
      <protection hidden="1"/>
    </xf>
    <xf numFmtId="0" fontId="23" fillId="0" borderId="17" xfId="0" applyFont="1" applyBorder="1" applyAlignment="1" applyProtection="1">
      <alignment horizontal="center" vertical="center"/>
      <protection hidden="1"/>
    </xf>
    <xf numFmtId="0" fontId="15" fillId="0" borderId="13" xfId="0" applyFont="1" applyBorder="1" applyAlignment="1" applyProtection="1">
      <alignment horizontal="center" vertical="center"/>
      <protection hidden="1"/>
    </xf>
    <xf numFmtId="0" fontId="15" fillId="0" borderId="1" xfId="0" applyFont="1" applyBorder="1" applyAlignment="1" applyProtection="1">
      <alignment horizontal="center" vertical="center"/>
      <protection hidden="1"/>
    </xf>
    <xf numFmtId="0" fontId="15" fillId="0" borderId="14" xfId="0" applyFont="1" applyBorder="1" applyAlignment="1" applyProtection="1">
      <alignment horizontal="center" vertical="center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horizontal="center" vertical="center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0" borderId="16" xfId="0" applyFont="1" applyBorder="1" applyAlignment="1" applyProtection="1">
      <alignment horizontal="center" vertical="center"/>
      <protection hidden="1"/>
    </xf>
    <xf numFmtId="0" fontId="15" fillId="0" borderId="3" xfId="0" applyFont="1" applyBorder="1" applyAlignment="1" applyProtection="1">
      <alignment horizontal="center" vertical="center"/>
      <protection hidden="1"/>
    </xf>
    <xf numFmtId="0" fontId="15" fillId="0" borderId="17" xfId="0" applyFont="1" applyBorder="1" applyAlignment="1" applyProtection="1">
      <alignment horizontal="center" vertical="center"/>
      <protection hidden="1"/>
    </xf>
    <xf numFmtId="0" fontId="23" fillId="35" borderId="13" xfId="0" applyFont="1" applyFill="1" applyBorder="1" applyAlignment="1" applyProtection="1">
      <alignment horizontal="center" vertical="center"/>
      <protection hidden="1"/>
    </xf>
    <xf numFmtId="0" fontId="23" fillId="35" borderId="1" xfId="0" applyFont="1" applyFill="1" applyBorder="1" applyAlignment="1" applyProtection="1">
      <alignment horizontal="center" vertical="center"/>
      <protection hidden="1"/>
    </xf>
    <xf numFmtId="0" fontId="23" fillId="35" borderId="14" xfId="0" applyFont="1" applyFill="1" applyBorder="1" applyAlignment="1" applyProtection="1">
      <alignment horizontal="center" vertical="center"/>
      <protection hidden="1"/>
    </xf>
    <xf numFmtId="0" fontId="23" fillId="35" borderId="2" xfId="0" applyFont="1" applyFill="1" applyBorder="1" applyAlignment="1" applyProtection="1">
      <alignment horizontal="center" vertical="center"/>
      <protection hidden="1"/>
    </xf>
    <xf numFmtId="0" fontId="23" fillId="35" borderId="0" xfId="0" applyFont="1" applyFill="1" applyAlignment="1" applyProtection="1">
      <alignment horizontal="center" vertical="center"/>
      <protection hidden="1"/>
    </xf>
    <xf numFmtId="0" fontId="23" fillId="35" borderId="15" xfId="0" applyFont="1" applyFill="1" applyBorder="1" applyAlignment="1" applyProtection="1">
      <alignment horizontal="center" vertical="center"/>
      <protection hidden="1"/>
    </xf>
    <xf numFmtId="0" fontId="23" fillId="35" borderId="16" xfId="0" applyFont="1" applyFill="1" applyBorder="1" applyAlignment="1" applyProtection="1">
      <alignment horizontal="center" vertical="center"/>
      <protection hidden="1"/>
    </xf>
    <xf numFmtId="0" fontId="23" fillId="35" borderId="3" xfId="0" applyFont="1" applyFill="1" applyBorder="1" applyAlignment="1" applyProtection="1">
      <alignment horizontal="center" vertical="center"/>
      <protection hidden="1"/>
    </xf>
    <xf numFmtId="0" fontId="23" fillId="35" borderId="17" xfId="0" applyFont="1" applyFill="1" applyBorder="1" applyAlignment="1" applyProtection="1">
      <alignment horizontal="center" vertical="center"/>
      <protection hidden="1"/>
    </xf>
    <xf numFmtId="0" fontId="41" fillId="0" borderId="2" xfId="0" applyFont="1" applyBorder="1" applyAlignment="1" applyProtection="1">
      <alignment horizontal="center" vertical="center"/>
      <protection hidden="1"/>
    </xf>
    <xf numFmtId="0" fontId="41" fillId="0" borderId="0" xfId="0" applyFont="1" applyAlignment="1" applyProtection="1">
      <alignment horizontal="center" vertical="center"/>
      <protection hidden="1"/>
    </xf>
    <xf numFmtId="0" fontId="41" fillId="0" borderId="15" xfId="0" applyFont="1" applyBorder="1" applyAlignment="1" applyProtection="1">
      <alignment horizontal="center" vertical="center"/>
      <protection hidden="1"/>
    </xf>
    <xf numFmtId="0" fontId="44" fillId="0" borderId="13" xfId="0" applyFont="1" applyBorder="1" applyAlignment="1" applyProtection="1">
      <alignment horizontal="center" vertical="center"/>
      <protection hidden="1"/>
    </xf>
    <xf numFmtId="0" fontId="44" fillId="0" borderId="1" xfId="0" applyFont="1" applyBorder="1" applyAlignment="1" applyProtection="1">
      <alignment horizontal="center" vertical="center"/>
      <protection hidden="1"/>
    </xf>
    <xf numFmtId="0" fontId="44" fillId="0" borderId="2" xfId="0" applyFont="1" applyBorder="1" applyAlignment="1" applyProtection="1">
      <alignment horizontal="center" vertical="center"/>
      <protection hidden="1"/>
    </xf>
    <xf numFmtId="0" fontId="44" fillId="0" borderId="0" xfId="0" applyFont="1" applyAlignment="1" applyProtection="1">
      <alignment horizontal="center" vertical="center"/>
      <protection hidden="1"/>
    </xf>
    <xf numFmtId="0" fontId="44" fillId="0" borderId="15" xfId="0" applyFont="1" applyBorder="1" applyAlignment="1" applyProtection="1">
      <alignment horizontal="center" vertical="center"/>
      <protection hidden="1"/>
    </xf>
    <xf numFmtId="0" fontId="44" fillId="0" borderId="16" xfId="0" applyFont="1" applyBorder="1" applyAlignment="1" applyProtection="1">
      <alignment horizontal="center" vertical="center"/>
      <protection hidden="1"/>
    </xf>
    <xf numFmtId="0" fontId="44" fillId="0" borderId="17" xfId="0" applyFon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50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image" Target="../media/image4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161638</xdr:colOff>
      <xdr:row>1</xdr:row>
      <xdr:rowOff>34639</xdr:rowOff>
    </xdr:from>
    <xdr:to>
      <xdr:col>3</xdr:col>
      <xdr:colOff>384547</xdr:colOff>
      <xdr:row>6</xdr:row>
      <xdr:rowOff>123640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E980FF12-1300-4507-9D0A-E09FEA0434D3}"/>
            </a:ext>
          </a:extLst>
        </xdr:cNvPr>
        <xdr:cNvGrpSpPr>
          <a:grpSpLocks noChangeAspect="1"/>
        </xdr:cNvGrpSpPr>
      </xdr:nvGrpSpPr>
      <xdr:grpSpPr>
        <a:xfrm>
          <a:off x="539614" y="352139"/>
          <a:ext cx="978862" cy="1676501"/>
          <a:chOff x="658090" y="611718"/>
          <a:chExt cx="1058845" cy="1457032"/>
        </a:xfrm>
      </xdr:grpSpPr>
      <xdr:pic>
        <xdr:nvPicPr>
          <xdr:cNvPr id="9" name="Image 8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7D1487FE-806A-28AA-0F7E-CCBA17EE739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9816E60B-2AF1-0097-E783-2D32A99AEE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30</xdr:col>
      <xdr:colOff>166220</xdr:colOff>
      <xdr:row>1</xdr:row>
      <xdr:rowOff>70036</xdr:rowOff>
    </xdr:from>
    <xdr:to>
      <xdr:col>32</xdr:col>
      <xdr:colOff>329365</xdr:colOff>
      <xdr:row>6</xdr:row>
      <xdr:rowOff>159037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F80BB82E-97FD-4476-B1FA-1F378DF71ABB}"/>
            </a:ext>
          </a:extLst>
        </xdr:cNvPr>
        <xdr:cNvGrpSpPr>
          <a:grpSpLocks noChangeAspect="1"/>
        </xdr:cNvGrpSpPr>
      </xdr:nvGrpSpPr>
      <xdr:grpSpPr>
        <a:xfrm>
          <a:off x="22194672" y="387536"/>
          <a:ext cx="994693" cy="1676501"/>
          <a:chOff x="658090" y="611718"/>
          <a:chExt cx="1058845" cy="1457032"/>
        </a:xfrm>
      </xdr:grpSpPr>
      <xdr:pic>
        <xdr:nvPicPr>
          <xdr:cNvPr id="12" name="Image 11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71509F81-6119-EDF5-0AD7-8A3FDFF3BB0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CED873D9-ECCB-8D7E-D684-8A27F2AFB2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161638</xdr:colOff>
      <xdr:row>1</xdr:row>
      <xdr:rowOff>34639</xdr:rowOff>
    </xdr:from>
    <xdr:to>
      <xdr:col>3</xdr:col>
      <xdr:colOff>384547</xdr:colOff>
      <xdr:row>6</xdr:row>
      <xdr:rowOff>123640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2C5774C6-9609-47F8-98DE-0E2ECA9D5B67}"/>
            </a:ext>
          </a:extLst>
        </xdr:cNvPr>
        <xdr:cNvGrpSpPr>
          <a:grpSpLocks noChangeAspect="1"/>
        </xdr:cNvGrpSpPr>
      </xdr:nvGrpSpPr>
      <xdr:grpSpPr>
        <a:xfrm>
          <a:off x="542638" y="225139"/>
          <a:ext cx="984909" cy="1613001"/>
          <a:chOff x="658090" y="611718"/>
          <a:chExt cx="1058845" cy="1457032"/>
        </a:xfrm>
      </xdr:grpSpPr>
      <xdr:pic>
        <xdr:nvPicPr>
          <xdr:cNvPr id="4" name="Image 3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C5835C49-978C-F035-2DD1-CAC2B1E52DB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1A276D29-E860-6E5F-BE15-90DC1616126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142162</xdr:colOff>
      <xdr:row>1</xdr:row>
      <xdr:rowOff>137085</xdr:rowOff>
    </xdr:from>
    <xdr:to>
      <xdr:col>31</xdr:col>
      <xdr:colOff>305307</xdr:colOff>
      <xdr:row>6</xdr:row>
      <xdr:rowOff>226086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D29FBF3E-7590-4DCE-89DF-93AA189BBEBA}"/>
            </a:ext>
          </a:extLst>
        </xdr:cNvPr>
        <xdr:cNvGrpSpPr>
          <a:grpSpLocks noChangeAspect="1"/>
        </xdr:cNvGrpSpPr>
      </xdr:nvGrpSpPr>
      <xdr:grpSpPr>
        <a:xfrm>
          <a:off x="12651662" y="327585"/>
          <a:ext cx="1052145" cy="1613001"/>
          <a:chOff x="658090" y="611718"/>
          <a:chExt cx="1058845" cy="1457032"/>
        </a:xfrm>
      </xdr:grpSpPr>
      <xdr:pic>
        <xdr:nvPicPr>
          <xdr:cNvPr id="7" name="Image 6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6DE67526-9925-C2D4-AB9F-03CBDD92FA0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85DA7A03-8B6B-C051-5E70-00E91E9DBC6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161638</xdr:colOff>
      <xdr:row>1</xdr:row>
      <xdr:rowOff>34639</xdr:rowOff>
    </xdr:from>
    <xdr:to>
      <xdr:col>3</xdr:col>
      <xdr:colOff>384547</xdr:colOff>
      <xdr:row>6</xdr:row>
      <xdr:rowOff>123640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D1677E21-840B-4B13-923F-C53D47EF7193}"/>
            </a:ext>
          </a:extLst>
        </xdr:cNvPr>
        <xdr:cNvGrpSpPr>
          <a:grpSpLocks noChangeAspect="1"/>
        </xdr:cNvGrpSpPr>
      </xdr:nvGrpSpPr>
      <xdr:grpSpPr>
        <a:xfrm>
          <a:off x="542638" y="344202"/>
          <a:ext cx="984909" cy="1636813"/>
          <a:chOff x="658090" y="611718"/>
          <a:chExt cx="1058845" cy="1457032"/>
        </a:xfrm>
      </xdr:grpSpPr>
      <xdr:pic>
        <xdr:nvPicPr>
          <xdr:cNvPr id="4" name="Image 3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7B4ADE88-C361-BC93-4B84-D038126B065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DA7BDDB6-34AB-2159-7EBF-BB1F49B1EE2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142162</xdr:colOff>
      <xdr:row>1</xdr:row>
      <xdr:rowOff>137085</xdr:rowOff>
    </xdr:from>
    <xdr:to>
      <xdr:col>31</xdr:col>
      <xdr:colOff>305307</xdr:colOff>
      <xdr:row>6</xdr:row>
      <xdr:rowOff>181636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40FE320E-A274-40B4-BC78-8A723FB9A9C7}"/>
            </a:ext>
          </a:extLst>
        </xdr:cNvPr>
        <xdr:cNvGrpSpPr>
          <a:grpSpLocks noChangeAspect="1"/>
        </xdr:cNvGrpSpPr>
      </xdr:nvGrpSpPr>
      <xdr:grpSpPr>
        <a:xfrm>
          <a:off x="12834225" y="446648"/>
          <a:ext cx="1068020" cy="1592363"/>
          <a:chOff x="658090" y="611718"/>
          <a:chExt cx="1058845" cy="1457032"/>
        </a:xfrm>
      </xdr:grpSpPr>
      <xdr:pic>
        <xdr:nvPicPr>
          <xdr:cNvPr id="7" name="Image 6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F0A6CB13-0D79-8EF0-26C0-4720927B36F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BC081B1A-1319-B33D-BF03-BF96DF1353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161638</xdr:colOff>
      <xdr:row>1</xdr:row>
      <xdr:rowOff>34639</xdr:rowOff>
    </xdr:from>
    <xdr:to>
      <xdr:col>3</xdr:col>
      <xdr:colOff>384547</xdr:colOff>
      <xdr:row>6</xdr:row>
      <xdr:rowOff>123640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C67862EE-66EB-4486-8FA9-AE24A4E5825E}"/>
            </a:ext>
          </a:extLst>
        </xdr:cNvPr>
        <xdr:cNvGrpSpPr>
          <a:grpSpLocks noChangeAspect="1"/>
        </xdr:cNvGrpSpPr>
      </xdr:nvGrpSpPr>
      <xdr:grpSpPr>
        <a:xfrm>
          <a:off x="542638" y="352139"/>
          <a:ext cx="984909" cy="1676501"/>
          <a:chOff x="658090" y="611718"/>
          <a:chExt cx="1058845" cy="1457032"/>
        </a:xfrm>
      </xdr:grpSpPr>
      <xdr:pic>
        <xdr:nvPicPr>
          <xdr:cNvPr id="4" name="Image 3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65D28C08-066E-5838-2B54-F0D9C537AC5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B987594B-852E-1C6F-2C8A-4128F5F1BD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142162</xdr:colOff>
      <xdr:row>1</xdr:row>
      <xdr:rowOff>137085</xdr:rowOff>
    </xdr:from>
    <xdr:to>
      <xdr:col>31</xdr:col>
      <xdr:colOff>305307</xdr:colOff>
      <xdr:row>6</xdr:row>
      <xdr:rowOff>181636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F6B3BF52-723D-4BD9-892D-A9FE8057865B}"/>
            </a:ext>
          </a:extLst>
        </xdr:cNvPr>
        <xdr:cNvGrpSpPr>
          <a:grpSpLocks noChangeAspect="1"/>
        </xdr:cNvGrpSpPr>
      </xdr:nvGrpSpPr>
      <xdr:grpSpPr>
        <a:xfrm>
          <a:off x="12651662" y="454585"/>
          <a:ext cx="1052145" cy="1632051"/>
          <a:chOff x="658090" y="611718"/>
          <a:chExt cx="1058845" cy="1457032"/>
        </a:xfrm>
      </xdr:grpSpPr>
      <xdr:pic>
        <xdr:nvPicPr>
          <xdr:cNvPr id="7" name="Image 6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CD229FFF-5305-DB1B-788A-86EA1BF5672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4E31998A-DB52-6D39-2E79-E84F310959E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161638</xdr:colOff>
      <xdr:row>1</xdr:row>
      <xdr:rowOff>34639</xdr:rowOff>
    </xdr:from>
    <xdr:to>
      <xdr:col>3</xdr:col>
      <xdr:colOff>384547</xdr:colOff>
      <xdr:row>6</xdr:row>
      <xdr:rowOff>123640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25607E7E-11F2-42D6-A267-2AE725A91AFF}"/>
            </a:ext>
          </a:extLst>
        </xdr:cNvPr>
        <xdr:cNvGrpSpPr>
          <a:grpSpLocks noChangeAspect="1"/>
        </xdr:cNvGrpSpPr>
      </xdr:nvGrpSpPr>
      <xdr:grpSpPr>
        <a:xfrm>
          <a:off x="542638" y="225139"/>
          <a:ext cx="984909" cy="1359001"/>
          <a:chOff x="658090" y="611718"/>
          <a:chExt cx="1058845" cy="1457032"/>
        </a:xfrm>
      </xdr:grpSpPr>
      <xdr:pic>
        <xdr:nvPicPr>
          <xdr:cNvPr id="3" name="Image 2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85A404F7-A4E7-95FB-C456-C56E2151592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8E8CA01F-4440-4FFD-8DDB-D373403B94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142162</xdr:colOff>
      <xdr:row>1</xdr:row>
      <xdr:rowOff>137085</xdr:rowOff>
    </xdr:from>
    <xdr:to>
      <xdr:col>31</xdr:col>
      <xdr:colOff>305307</xdr:colOff>
      <xdr:row>6</xdr:row>
      <xdr:rowOff>149886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15794B58-04BC-4076-A1A2-506A57C108F8}"/>
            </a:ext>
          </a:extLst>
        </xdr:cNvPr>
        <xdr:cNvGrpSpPr>
          <a:grpSpLocks noChangeAspect="1"/>
        </xdr:cNvGrpSpPr>
      </xdr:nvGrpSpPr>
      <xdr:grpSpPr>
        <a:xfrm>
          <a:off x="12651662" y="327585"/>
          <a:ext cx="1052145" cy="1282801"/>
          <a:chOff x="658090" y="611718"/>
          <a:chExt cx="1058845" cy="1457032"/>
        </a:xfrm>
      </xdr:grpSpPr>
      <xdr:pic>
        <xdr:nvPicPr>
          <xdr:cNvPr id="6" name="Image 5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E21DB23E-B14F-14CF-329C-1DA015D4622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2982A173-5E54-3FE7-6425-F17429795D5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161638</xdr:colOff>
      <xdr:row>1</xdr:row>
      <xdr:rowOff>34639</xdr:rowOff>
    </xdr:from>
    <xdr:to>
      <xdr:col>3</xdr:col>
      <xdr:colOff>384547</xdr:colOff>
      <xdr:row>6</xdr:row>
      <xdr:rowOff>123640</xdr:rowOff>
    </xdr:to>
    <xdr:grpSp>
      <xdr:nvGrpSpPr>
        <xdr:cNvPr id="3" name="Groupe 2">
          <a:extLst>
            <a:ext uri="{FF2B5EF4-FFF2-40B4-BE49-F238E27FC236}">
              <a16:creationId xmlns:a16="http://schemas.microsoft.com/office/drawing/2014/main" id="{60DC6CCF-073B-4401-9556-6521CF3F3F42}"/>
            </a:ext>
          </a:extLst>
        </xdr:cNvPr>
        <xdr:cNvGrpSpPr>
          <a:grpSpLocks noChangeAspect="1"/>
        </xdr:cNvGrpSpPr>
      </xdr:nvGrpSpPr>
      <xdr:grpSpPr>
        <a:xfrm>
          <a:off x="542638" y="352139"/>
          <a:ext cx="984909" cy="1676501"/>
          <a:chOff x="658090" y="611718"/>
          <a:chExt cx="1058845" cy="1457032"/>
        </a:xfrm>
      </xdr:grpSpPr>
      <xdr:pic>
        <xdr:nvPicPr>
          <xdr:cNvPr id="4" name="Image 3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8699D95E-7A1A-E438-11B4-5005489951EF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5" name="Image 4">
            <a:extLst>
              <a:ext uri="{FF2B5EF4-FFF2-40B4-BE49-F238E27FC236}">
                <a16:creationId xmlns:a16="http://schemas.microsoft.com/office/drawing/2014/main" id="{827F7173-4888-B005-0A81-2412B0F366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142162</xdr:colOff>
      <xdr:row>1</xdr:row>
      <xdr:rowOff>137085</xdr:rowOff>
    </xdr:from>
    <xdr:to>
      <xdr:col>31</xdr:col>
      <xdr:colOff>305307</xdr:colOff>
      <xdr:row>6</xdr:row>
      <xdr:rowOff>149886</xdr:rowOff>
    </xdr:to>
    <xdr:grpSp>
      <xdr:nvGrpSpPr>
        <xdr:cNvPr id="6" name="Groupe 5">
          <a:extLst>
            <a:ext uri="{FF2B5EF4-FFF2-40B4-BE49-F238E27FC236}">
              <a16:creationId xmlns:a16="http://schemas.microsoft.com/office/drawing/2014/main" id="{28B52C2A-3DD8-45C8-8F65-D9510DF1E843}"/>
            </a:ext>
          </a:extLst>
        </xdr:cNvPr>
        <xdr:cNvGrpSpPr>
          <a:grpSpLocks noChangeAspect="1"/>
        </xdr:cNvGrpSpPr>
      </xdr:nvGrpSpPr>
      <xdr:grpSpPr>
        <a:xfrm>
          <a:off x="12651662" y="454585"/>
          <a:ext cx="1052145" cy="1600301"/>
          <a:chOff x="658090" y="611718"/>
          <a:chExt cx="1058845" cy="1457032"/>
        </a:xfrm>
      </xdr:grpSpPr>
      <xdr:pic>
        <xdr:nvPicPr>
          <xdr:cNvPr id="7" name="Image 6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F736C3F0-2329-DDB6-A7AB-C090AA0CDCF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8" name="Image 7">
            <a:extLst>
              <a:ext uri="{FF2B5EF4-FFF2-40B4-BE49-F238E27FC236}">
                <a16:creationId xmlns:a16="http://schemas.microsoft.com/office/drawing/2014/main" id="{31749943-E965-ED1A-8767-68295611379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161638</xdr:colOff>
      <xdr:row>1</xdr:row>
      <xdr:rowOff>34639</xdr:rowOff>
    </xdr:from>
    <xdr:to>
      <xdr:col>3</xdr:col>
      <xdr:colOff>384547</xdr:colOff>
      <xdr:row>6</xdr:row>
      <xdr:rowOff>123640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68AE388E-816F-4AF6-9A8C-3234140A6060}"/>
            </a:ext>
          </a:extLst>
        </xdr:cNvPr>
        <xdr:cNvGrpSpPr>
          <a:grpSpLocks noChangeAspect="1"/>
        </xdr:cNvGrpSpPr>
      </xdr:nvGrpSpPr>
      <xdr:grpSpPr>
        <a:xfrm>
          <a:off x="542638" y="346366"/>
          <a:ext cx="984909" cy="1647638"/>
          <a:chOff x="658090" y="611718"/>
          <a:chExt cx="1058845" cy="1457032"/>
        </a:xfrm>
      </xdr:grpSpPr>
      <xdr:pic>
        <xdr:nvPicPr>
          <xdr:cNvPr id="3" name="Image 2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88D3244C-473B-8EE8-DBE0-1808F2706C2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A31E7B5F-FA8F-BD6F-982C-CFDF6D2328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142162</xdr:colOff>
      <xdr:row>1</xdr:row>
      <xdr:rowOff>137085</xdr:rowOff>
    </xdr:from>
    <xdr:to>
      <xdr:col>31</xdr:col>
      <xdr:colOff>305307</xdr:colOff>
      <xdr:row>6</xdr:row>
      <xdr:rowOff>149886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21A762A1-0558-49EE-8235-ACAE8307ECEE}"/>
            </a:ext>
          </a:extLst>
        </xdr:cNvPr>
        <xdr:cNvGrpSpPr>
          <a:grpSpLocks noChangeAspect="1"/>
        </xdr:cNvGrpSpPr>
      </xdr:nvGrpSpPr>
      <xdr:grpSpPr>
        <a:xfrm>
          <a:off x="12784435" y="448812"/>
          <a:ext cx="1063690" cy="1571438"/>
          <a:chOff x="658090" y="611718"/>
          <a:chExt cx="1058845" cy="1457032"/>
        </a:xfrm>
      </xdr:grpSpPr>
      <xdr:pic>
        <xdr:nvPicPr>
          <xdr:cNvPr id="6" name="Image 5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B2A37C42-0DAE-8AF8-4D46-B5F82F94629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BBF88EA9-E680-02E0-0EBD-E3F21803278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161638</xdr:colOff>
      <xdr:row>1</xdr:row>
      <xdr:rowOff>34639</xdr:rowOff>
    </xdr:from>
    <xdr:to>
      <xdr:col>3</xdr:col>
      <xdr:colOff>384547</xdr:colOff>
      <xdr:row>6</xdr:row>
      <xdr:rowOff>123640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D852C286-D511-498C-A062-0BB5F9003D7E}"/>
            </a:ext>
          </a:extLst>
        </xdr:cNvPr>
        <xdr:cNvGrpSpPr>
          <a:grpSpLocks noChangeAspect="1"/>
        </xdr:cNvGrpSpPr>
      </xdr:nvGrpSpPr>
      <xdr:grpSpPr>
        <a:xfrm>
          <a:off x="542638" y="225139"/>
          <a:ext cx="984909" cy="1359001"/>
          <a:chOff x="658090" y="611718"/>
          <a:chExt cx="1058845" cy="1457032"/>
        </a:xfrm>
      </xdr:grpSpPr>
      <xdr:pic>
        <xdr:nvPicPr>
          <xdr:cNvPr id="12" name="Image 11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B8E1098A-7E52-5406-F405-CF312855CB2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E0E04E84-A322-CFB5-FDF3-E9804EF9B3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30</xdr:col>
      <xdr:colOff>166220</xdr:colOff>
      <xdr:row>1</xdr:row>
      <xdr:rowOff>70036</xdr:rowOff>
    </xdr:from>
    <xdr:to>
      <xdr:col>32</xdr:col>
      <xdr:colOff>329365</xdr:colOff>
      <xdr:row>6</xdr:row>
      <xdr:rowOff>159037</xdr:rowOff>
    </xdr:to>
    <xdr:grpSp>
      <xdr:nvGrpSpPr>
        <xdr:cNvPr id="14" name="Groupe 13">
          <a:extLst>
            <a:ext uri="{FF2B5EF4-FFF2-40B4-BE49-F238E27FC236}">
              <a16:creationId xmlns:a16="http://schemas.microsoft.com/office/drawing/2014/main" id="{9FC1051B-22BC-462F-B3C1-D20B22F6508B}"/>
            </a:ext>
          </a:extLst>
        </xdr:cNvPr>
        <xdr:cNvGrpSpPr>
          <a:grpSpLocks noChangeAspect="1"/>
        </xdr:cNvGrpSpPr>
      </xdr:nvGrpSpPr>
      <xdr:grpSpPr>
        <a:xfrm>
          <a:off x="17279470" y="260536"/>
          <a:ext cx="1052145" cy="1359001"/>
          <a:chOff x="658090" y="611718"/>
          <a:chExt cx="1058845" cy="1457032"/>
        </a:xfrm>
      </xdr:grpSpPr>
      <xdr:pic>
        <xdr:nvPicPr>
          <xdr:cNvPr id="15" name="Image 14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91F2479F-E39A-C05D-1503-9A420D780B6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Image 15">
            <a:extLst>
              <a:ext uri="{FF2B5EF4-FFF2-40B4-BE49-F238E27FC236}">
                <a16:creationId xmlns:a16="http://schemas.microsoft.com/office/drawing/2014/main" id="{A4DBF406-F633-6E4D-7F0F-8915158205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269100</xdr:colOff>
      <xdr:row>1</xdr:row>
      <xdr:rowOff>24870</xdr:rowOff>
    </xdr:from>
    <xdr:to>
      <xdr:col>4</xdr:col>
      <xdr:colOff>101240</xdr:colOff>
      <xdr:row>6</xdr:row>
      <xdr:rowOff>113871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18E0C4AE-3623-46A5-81C9-9278738C3164}"/>
            </a:ext>
          </a:extLst>
        </xdr:cNvPr>
        <xdr:cNvGrpSpPr>
          <a:grpSpLocks noChangeAspect="1"/>
        </xdr:cNvGrpSpPr>
      </xdr:nvGrpSpPr>
      <xdr:grpSpPr>
        <a:xfrm>
          <a:off x="650100" y="342370"/>
          <a:ext cx="975140" cy="1676501"/>
          <a:chOff x="658090" y="611718"/>
          <a:chExt cx="1058845" cy="1457032"/>
        </a:xfrm>
      </xdr:grpSpPr>
      <xdr:pic>
        <xdr:nvPicPr>
          <xdr:cNvPr id="3" name="Image 2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60700945-F23D-E28D-779C-A3F51E8D494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330937E1-0FD1-0EF4-3E77-7C7F902E3D1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30</xdr:col>
      <xdr:colOff>166220</xdr:colOff>
      <xdr:row>1</xdr:row>
      <xdr:rowOff>70036</xdr:rowOff>
    </xdr:from>
    <xdr:to>
      <xdr:col>32</xdr:col>
      <xdr:colOff>329365</xdr:colOff>
      <xdr:row>6</xdr:row>
      <xdr:rowOff>159037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2D950251-A5BA-4DA7-9B62-4DEF7655C40D}"/>
            </a:ext>
          </a:extLst>
        </xdr:cNvPr>
        <xdr:cNvGrpSpPr>
          <a:grpSpLocks noChangeAspect="1"/>
        </xdr:cNvGrpSpPr>
      </xdr:nvGrpSpPr>
      <xdr:grpSpPr>
        <a:xfrm>
          <a:off x="17596970" y="387536"/>
          <a:ext cx="925145" cy="1676501"/>
          <a:chOff x="658090" y="611718"/>
          <a:chExt cx="1058845" cy="1457032"/>
        </a:xfrm>
      </xdr:grpSpPr>
      <xdr:pic>
        <xdr:nvPicPr>
          <xdr:cNvPr id="6" name="Image 5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A7C937E0-F6F1-519E-66C4-CC377F41F098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0D75D842-6B2A-1343-F43E-E0401E5823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269100</xdr:colOff>
      <xdr:row>0</xdr:row>
      <xdr:rowOff>24870</xdr:rowOff>
    </xdr:from>
    <xdr:to>
      <xdr:col>4</xdr:col>
      <xdr:colOff>101240</xdr:colOff>
      <xdr:row>5</xdr:row>
      <xdr:rowOff>113871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6DE50C21-C5EB-4A92-933F-2E8A98F3B8E1}"/>
            </a:ext>
          </a:extLst>
        </xdr:cNvPr>
        <xdr:cNvGrpSpPr>
          <a:grpSpLocks noChangeAspect="1"/>
        </xdr:cNvGrpSpPr>
      </xdr:nvGrpSpPr>
      <xdr:grpSpPr>
        <a:xfrm>
          <a:off x="650100" y="24870"/>
          <a:ext cx="975140" cy="1676501"/>
          <a:chOff x="658090" y="611718"/>
          <a:chExt cx="1058845" cy="1457032"/>
        </a:xfrm>
      </xdr:grpSpPr>
      <xdr:pic>
        <xdr:nvPicPr>
          <xdr:cNvPr id="3" name="Image 2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42662EF0-4D7D-4E0E-C28A-6BDA34C7DD7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8205A2D2-8FF3-66A0-BCE3-71FC6BCD24D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166220</xdr:colOff>
      <xdr:row>0</xdr:row>
      <xdr:rowOff>70036</xdr:rowOff>
    </xdr:from>
    <xdr:to>
      <xdr:col>31</xdr:col>
      <xdr:colOff>329365</xdr:colOff>
      <xdr:row>5</xdr:row>
      <xdr:rowOff>159037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C9B3240C-ECE8-4CE9-AD75-3C10D74BFC22}"/>
            </a:ext>
          </a:extLst>
        </xdr:cNvPr>
        <xdr:cNvGrpSpPr>
          <a:grpSpLocks noChangeAspect="1"/>
        </xdr:cNvGrpSpPr>
      </xdr:nvGrpSpPr>
      <xdr:grpSpPr>
        <a:xfrm>
          <a:off x="18200220" y="70036"/>
          <a:ext cx="925145" cy="1676501"/>
          <a:chOff x="658090" y="611718"/>
          <a:chExt cx="1058845" cy="1457032"/>
        </a:xfrm>
      </xdr:grpSpPr>
      <xdr:pic>
        <xdr:nvPicPr>
          <xdr:cNvPr id="6" name="Image 5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D0DA908C-AAD9-C5E1-E107-0591971C865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4D03DF7B-BA2A-4D81-01D1-E82F912B449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343806</xdr:colOff>
      <xdr:row>1</xdr:row>
      <xdr:rowOff>80901</xdr:rowOff>
    </xdr:from>
    <xdr:to>
      <xdr:col>3</xdr:col>
      <xdr:colOff>175946</xdr:colOff>
      <xdr:row>6</xdr:row>
      <xdr:rowOff>169902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9046FC97-232F-4779-8B4C-9263AEFB9752}"/>
            </a:ext>
          </a:extLst>
        </xdr:cNvPr>
        <xdr:cNvGrpSpPr>
          <a:grpSpLocks noChangeAspect="1"/>
        </xdr:cNvGrpSpPr>
      </xdr:nvGrpSpPr>
      <xdr:grpSpPr>
        <a:xfrm>
          <a:off x="343806" y="271401"/>
          <a:ext cx="975140" cy="1073251"/>
          <a:chOff x="658090" y="611718"/>
          <a:chExt cx="1058845" cy="1457032"/>
        </a:xfrm>
      </xdr:grpSpPr>
      <xdr:pic>
        <xdr:nvPicPr>
          <xdr:cNvPr id="3" name="Image 2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95A7E506-C5CD-E58A-A27F-9EBD7250938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14DD2BFF-411D-CA4E-EAEB-92DED3659EC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166220</xdr:colOff>
      <xdr:row>1</xdr:row>
      <xdr:rowOff>70036</xdr:rowOff>
    </xdr:from>
    <xdr:to>
      <xdr:col>31</xdr:col>
      <xdr:colOff>329365</xdr:colOff>
      <xdr:row>6</xdr:row>
      <xdr:rowOff>159037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38D8D36F-F1B4-4C77-8767-AE1BD9E9BFAB}"/>
            </a:ext>
          </a:extLst>
        </xdr:cNvPr>
        <xdr:cNvGrpSpPr>
          <a:grpSpLocks noChangeAspect="1"/>
        </xdr:cNvGrpSpPr>
      </xdr:nvGrpSpPr>
      <xdr:grpSpPr>
        <a:xfrm>
          <a:off x="11215220" y="260536"/>
          <a:ext cx="925145" cy="1073251"/>
          <a:chOff x="658090" y="611718"/>
          <a:chExt cx="1058845" cy="1457032"/>
        </a:xfrm>
      </xdr:grpSpPr>
      <xdr:pic>
        <xdr:nvPicPr>
          <xdr:cNvPr id="6" name="Image 5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2AADE3C8-A6CF-F5A0-B0C5-84E5779DC8F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802A16C9-D2CD-B7A9-4287-797E23EB8AB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343806</xdr:colOff>
      <xdr:row>1</xdr:row>
      <xdr:rowOff>80901</xdr:rowOff>
    </xdr:from>
    <xdr:to>
      <xdr:col>3</xdr:col>
      <xdr:colOff>175946</xdr:colOff>
      <xdr:row>6</xdr:row>
      <xdr:rowOff>169902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EE88F302-6F7A-4A7C-9C57-264B63B67EAA}"/>
            </a:ext>
          </a:extLst>
        </xdr:cNvPr>
        <xdr:cNvGrpSpPr>
          <a:grpSpLocks noChangeAspect="1"/>
        </xdr:cNvGrpSpPr>
      </xdr:nvGrpSpPr>
      <xdr:grpSpPr>
        <a:xfrm>
          <a:off x="343806" y="271401"/>
          <a:ext cx="975140" cy="1073251"/>
          <a:chOff x="658090" y="611718"/>
          <a:chExt cx="1058845" cy="1457032"/>
        </a:xfrm>
      </xdr:grpSpPr>
      <xdr:pic>
        <xdr:nvPicPr>
          <xdr:cNvPr id="3" name="Image 2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20B3BEC9-D5C7-7B66-C21A-4F9ADA8BCAA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46762CDD-2EA4-7BCA-9245-F1A1F78F23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28</xdr:col>
      <xdr:colOff>166220</xdr:colOff>
      <xdr:row>1</xdr:row>
      <xdr:rowOff>70036</xdr:rowOff>
    </xdr:from>
    <xdr:to>
      <xdr:col>30</xdr:col>
      <xdr:colOff>329365</xdr:colOff>
      <xdr:row>6</xdr:row>
      <xdr:rowOff>159037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C6950581-991A-4301-9D23-021F36903151}"/>
            </a:ext>
          </a:extLst>
        </xdr:cNvPr>
        <xdr:cNvGrpSpPr>
          <a:grpSpLocks noChangeAspect="1"/>
        </xdr:cNvGrpSpPr>
      </xdr:nvGrpSpPr>
      <xdr:grpSpPr>
        <a:xfrm>
          <a:off x="10834220" y="260536"/>
          <a:ext cx="925145" cy="1073251"/>
          <a:chOff x="658090" y="611718"/>
          <a:chExt cx="1058845" cy="1457032"/>
        </a:xfrm>
      </xdr:grpSpPr>
      <xdr:pic>
        <xdr:nvPicPr>
          <xdr:cNvPr id="6" name="Image 5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1F00BF3C-BB8C-A327-326A-78F307BEA06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167F2E61-360E-4019-39E4-B0AC6D63A4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343806</xdr:colOff>
      <xdr:row>1</xdr:row>
      <xdr:rowOff>80901</xdr:rowOff>
    </xdr:from>
    <xdr:to>
      <xdr:col>3</xdr:col>
      <xdr:colOff>175946</xdr:colOff>
      <xdr:row>6</xdr:row>
      <xdr:rowOff>169902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A4DFF7EB-7927-4B6D-B014-72F337061307}"/>
            </a:ext>
          </a:extLst>
        </xdr:cNvPr>
        <xdr:cNvGrpSpPr>
          <a:grpSpLocks noChangeAspect="1"/>
        </xdr:cNvGrpSpPr>
      </xdr:nvGrpSpPr>
      <xdr:grpSpPr>
        <a:xfrm>
          <a:off x="343806" y="385701"/>
          <a:ext cx="975140" cy="1613001"/>
          <a:chOff x="658090" y="611718"/>
          <a:chExt cx="1058845" cy="1457032"/>
        </a:xfrm>
      </xdr:grpSpPr>
      <xdr:pic>
        <xdr:nvPicPr>
          <xdr:cNvPr id="3" name="Image 2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F5B538D4-6B5A-C0E2-7B6C-761758290FD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9913A82C-6EFA-9811-EDEB-1F83A4221F7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549519</xdr:colOff>
      <xdr:row>1</xdr:row>
      <xdr:rowOff>61056</xdr:rowOff>
    </xdr:from>
    <xdr:to>
      <xdr:col>31</xdr:col>
      <xdr:colOff>283967</xdr:colOff>
      <xdr:row>6</xdr:row>
      <xdr:rowOff>150057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A234EEA9-4F13-468E-A832-420FD30A9970}"/>
            </a:ext>
          </a:extLst>
        </xdr:cNvPr>
        <xdr:cNvGrpSpPr>
          <a:grpSpLocks noChangeAspect="1"/>
        </xdr:cNvGrpSpPr>
      </xdr:nvGrpSpPr>
      <xdr:grpSpPr>
        <a:xfrm>
          <a:off x="18151719" y="365856"/>
          <a:ext cx="1067948" cy="1613001"/>
          <a:chOff x="658090" y="611718"/>
          <a:chExt cx="1058845" cy="1457032"/>
        </a:xfrm>
      </xdr:grpSpPr>
      <xdr:pic>
        <xdr:nvPicPr>
          <xdr:cNvPr id="9" name="Image 8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9382D0F2-1665-5D8C-9813-4526D60D64C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55ED3282-D094-30E1-D6DF-00D7051E69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343806</xdr:colOff>
      <xdr:row>1</xdr:row>
      <xdr:rowOff>80901</xdr:rowOff>
    </xdr:from>
    <xdr:to>
      <xdr:col>3</xdr:col>
      <xdr:colOff>175946</xdr:colOff>
      <xdr:row>6</xdr:row>
      <xdr:rowOff>169902</xdr:rowOff>
    </xdr:to>
    <xdr:grpSp>
      <xdr:nvGrpSpPr>
        <xdr:cNvPr id="8" name="Groupe 7">
          <a:extLst>
            <a:ext uri="{FF2B5EF4-FFF2-40B4-BE49-F238E27FC236}">
              <a16:creationId xmlns:a16="http://schemas.microsoft.com/office/drawing/2014/main" id="{BD077E03-06A8-4E9B-8E64-301BDCB60A25}"/>
            </a:ext>
          </a:extLst>
        </xdr:cNvPr>
        <xdr:cNvGrpSpPr>
          <a:grpSpLocks noChangeAspect="1"/>
        </xdr:cNvGrpSpPr>
      </xdr:nvGrpSpPr>
      <xdr:grpSpPr>
        <a:xfrm>
          <a:off x="343806" y="390464"/>
          <a:ext cx="975140" cy="1636813"/>
          <a:chOff x="658090" y="611718"/>
          <a:chExt cx="1058845" cy="1457032"/>
        </a:xfrm>
      </xdr:grpSpPr>
      <xdr:pic>
        <xdr:nvPicPr>
          <xdr:cNvPr id="9" name="Image 8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528B8ABA-4070-573E-C397-E8F57C89645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0" name="Image 9">
            <a:extLst>
              <a:ext uri="{FF2B5EF4-FFF2-40B4-BE49-F238E27FC236}">
                <a16:creationId xmlns:a16="http://schemas.microsoft.com/office/drawing/2014/main" id="{8B4A1482-C01B-AECE-D9EB-C5A08C59B4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549519</xdr:colOff>
      <xdr:row>1</xdr:row>
      <xdr:rowOff>61056</xdr:rowOff>
    </xdr:from>
    <xdr:to>
      <xdr:col>31</xdr:col>
      <xdr:colOff>283967</xdr:colOff>
      <xdr:row>6</xdr:row>
      <xdr:rowOff>150057</xdr:rowOff>
    </xdr:to>
    <xdr:grpSp>
      <xdr:nvGrpSpPr>
        <xdr:cNvPr id="11" name="Groupe 10">
          <a:extLst>
            <a:ext uri="{FF2B5EF4-FFF2-40B4-BE49-F238E27FC236}">
              <a16:creationId xmlns:a16="http://schemas.microsoft.com/office/drawing/2014/main" id="{24BEF933-EC14-49B8-99FA-3CF8D4A044AE}"/>
            </a:ext>
          </a:extLst>
        </xdr:cNvPr>
        <xdr:cNvGrpSpPr>
          <a:grpSpLocks noChangeAspect="1"/>
        </xdr:cNvGrpSpPr>
      </xdr:nvGrpSpPr>
      <xdr:grpSpPr>
        <a:xfrm>
          <a:off x="13813082" y="370619"/>
          <a:ext cx="1091760" cy="1636813"/>
          <a:chOff x="658090" y="611718"/>
          <a:chExt cx="1058845" cy="1457032"/>
        </a:xfrm>
      </xdr:grpSpPr>
      <xdr:pic>
        <xdr:nvPicPr>
          <xdr:cNvPr id="12" name="Image 11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A9C8D695-CFD1-1EB5-8EF9-B7FCC1C8633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Image 12">
            <a:extLst>
              <a:ext uri="{FF2B5EF4-FFF2-40B4-BE49-F238E27FC236}">
                <a16:creationId xmlns:a16="http://schemas.microsoft.com/office/drawing/2014/main" id="{BA3740CA-D969-B2EA-1621-C697E83E88C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240417</xdr:colOff>
      <xdr:row>1</xdr:row>
      <xdr:rowOff>36823</xdr:rowOff>
    </xdr:from>
    <xdr:to>
      <xdr:col>3</xdr:col>
      <xdr:colOff>65766</xdr:colOff>
      <xdr:row>6</xdr:row>
      <xdr:rowOff>133295</xdr:rowOff>
    </xdr:to>
    <xdr:grpSp>
      <xdr:nvGrpSpPr>
        <xdr:cNvPr id="2" name="Groupe 1">
          <a:extLst>
            <a:ext uri="{FF2B5EF4-FFF2-40B4-BE49-F238E27FC236}">
              <a16:creationId xmlns:a16="http://schemas.microsoft.com/office/drawing/2014/main" id="{FC81BA6F-85C2-4C81-A9DC-6131AC107642}"/>
            </a:ext>
          </a:extLst>
        </xdr:cNvPr>
        <xdr:cNvGrpSpPr>
          <a:grpSpLocks noChangeAspect="1"/>
        </xdr:cNvGrpSpPr>
      </xdr:nvGrpSpPr>
      <xdr:grpSpPr>
        <a:xfrm>
          <a:off x="240417" y="227323"/>
          <a:ext cx="968349" cy="1080722"/>
          <a:chOff x="658090" y="611718"/>
          <a:chExt cx="1058845" cy="1457032"/>
        </a:xfrm>
      </xdr:grpSpPr>
      <xdr:pic>
        <xdr:nvPicPr>
          <xdr:cNvPr id="3" name="Image 2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00C678AE-AD63-2AF6-F252-8C0D75245C0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4" name="Image 3">
            <a:extLst>
              <a:ext uri="{FF2B5EF4-FFF2-40B4-BE49-F238E27FC236}">
                <a16:creationId xmlns:a16="http://schemas.microsoft.com/office/drawing/2014/main" id="{F060A430-A99E-1884-34F8-035A6FA5D37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  <xdr:twoCellAnchor>
    <xdr:from>
      <xdr:col>29</xdr:col>
      <xdr:colOff>99767</xdr:colOff>
      <xdr:row>1</xdr:row>
      <xdr:rowOff>63160</xdr:rowOff>
    </xdr:from>
    <xdr:to>
      <xdr:col>31</xdr:col>
      <xdr:colOff>312333</xdr:colOff>
      <xdr:row>6</xdr:row>
      <xdr:rowOff>159632</xdr:rowOff>
    </xdr:to>
    <xdr:grpSp>
      <xdr:nvGrpSpPr>
        <xdr:cNvPr id="5" name="Groupe 4">
          <a:extLst>
            <a:ext uri="{FF2B5EF4-FFF2-40B4-BE49-F238E27FC236}">
              <a16:creationId xmlns:a16="http://schemas.microsoft.com/office/drawing/2014/main" id="{547684E1-8D65-410E-AC49-038031446AAA}"/>
            </a:ext>
          </a:extLst>
        </xdr:cNvPr>
        <xdr:cNvGrpSpPr>
          <a:grpSpLocks noChangeAspect="1"/>
        </xdr:cNvGrpSpPr>
      </xdr:nvGrpSpPr>
      <xdr:grpSpPr>
        <a:xfrm>
          <a:off x="12545767" y="253660"/>
          <a:ext cx="1101566" cy="1080722"/>
          <a:chOff x="658090" y="611718"/>
          <a:chExt cx="1058845" cy="1457032"/>
        </a:xfrm>
      </xdr:grpSpPr>
      <xdr:pic>
        <xdr:nvPicPr>
          <xdr:cNvPr id="6" name="Image 5" descr="كلية الهندسة المعمارية و الهندسة المدنية – Faculté d ...">
            <a:extLst>
              <a:ext uri="{FF2B5EF4-FFF2-40B4-BE49-F238E27FC236}">
                <a16:creationId xmlns:a16="http://schemas.microsoft.com/office/drawing/2014/main" id="{95E13C9A-F285-D5FA-69AD-21C49961D0E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58090" y="1457202"/>
            <a:ext cx="1058845" cy="61154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7" name="Image 6">
            <a:extLst>
              <a:ext uri="{FF2B5EF4-FFF2-40B4-BE49-F238E27FC236}">
                <a16:creationId xmlns:a16="http://schemas.microsoft.com/office/drawing/2014/main" id="{2F7E5E3C-5269-C3FD-B10C-88E199B947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729732" y="611718"/>
            <a:ext cx="906989" cy="892011"/>
          </a:xfrm>
          <a:prstGeom prst="rect">
            <a:avLst/>
          </a:prstGeom>
        </xdr:spPr>
      </xdr:pic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us/Downloads/Administration%20g&#233;nie%20civil/emploi%202024-2025/Emploi%20du%20temps%2012-10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LLE"/>
      <sheetName val="MENU"/>
      <sheetName val="1 ING"/>
      <sheetName val="2 ING"/>
      <sheetName val="Mardi"/>
      <sheetName val="3 ING ST"/>
      <sheetName val="Dimanche"/>
      <sheetName val="Lundi"/>
      <sheetName val="Mercredi"/>
      <sheetName val="3 ING TM"/>
      <sheetName val="L2 GC"/>
      <sheetName val="L3 GC"/>
      <sheetName val="L3 TP"/>
      <sheetName val="M1 STR"/>
      <sheetName val="M1 CMM"/>
      <sheetName val="M1 VOA"/>
      <sheetName val="M1 GEO"/>
      <sheetName val="M1 EH"/>
      <sheetName val="M1 TP"/>
      <sheetName val="M2 STR"/>
      <sheetName val="M2 CMM"/>
      <sheetName val="M2 VOA"/>
      <sheetName val="M2 GEO"/>
      <sheetName val="M2 EH"/>
      <sheetName val="M2 TP"/>
      <sheetName val="Feuil1"/>
      <sheetName val="Jeudi"/>
    </sheetNames>
    <sheetDataSet>
      <sheetData sheetId="0"/>
      <sheetData sheetId="1">
        <row r="1">
          <cell r="AT1" t="str">
            <v>A. BENAISSA</v>
          </cell>
        </row>
        <row r="2">
          <cell r="AT2" t="str">
            <v>A.H. KHETIR</v>
          </cell>
        </row>
        <row r="3">
          <cell r="AT3" t="str">
            <v>A.W. KHATIR</v>
          </cell>
        </row>
        <row r="4">
          <cell r="AT4" t="str">
            <v>AATTACHE</v>
          </cell>
        </row>
        <row r="5">
          <cell r="AT5" t="str">
            <v>ABIDELAH</v>
          </cell>
        </row>
        <row r="6">
          <cell r="AT6" t="str">
            <v>B. BOUNOUARA</v>
          </cell>
        </row>
        <row r="7">
          <cell r="AT7" t="str">
            <v>BABA HAMED</v>
          </cell>
        </row>
        <row r="8">
          <cell r="AT8" t="str">
            <v>BADID</v>
          </cell>
        </row>
        <row r="9">
          <cell r="AT9" t="str">
            <v>BEKHTI</v>
          </cell>
        </row>
        <row r="10">
          <cell r="AT10" t="str">
            <v>BAKOURA</v>
          </cell>
        </row>
        <row r="11">
          <cell r="AT11" t="str">
            <v>BELKHEIR</v>
          </cell>
        </row>
        <row r="12">
          <cell r="AT12" t="str">
            <v xml:space="preserve">BELMOKADEM </v>
          </cell>
        </row>
        <row r="13">
          <cell r="AT13" t="str">
            <v>BENADDOU</v>
          </cell>
        </row>
        <row r="14">
          <cell r="AT14" t="str">
            <v>BENAFFANE</v>
          </cell>
        </row>
        <row r="15">
          <cell r="AT15" t="str">
            <v>BENARBA</v>
          </cell>
        </row>
        <row r="16">
          <cell r="AT16" t="str">
            <v>BENGRAA</v>
          </cell>
        </row>
        <row r="17">
          <cell r="AT17" t="str">
            <v>BENNOUAR</v>
          </cell>
        </row>
        <row r="18">
          <cell r="AT18" t="str">
            <v>BOUABDALLAH</v>
          </cell>
        </row>
        <row r="19">
          <cell r="AT19" t="str">
            <v>BOUALLA</v>
          </cell>
        </row>
        <row r="20">
          <cell r="AT20" t="str">
            <v>BOUDIA</v>
          </cell>
        </row>
        <row r="21">
          <cell r="AT21" t="str">
            <v>BOUDRAA</v>
          </cell>
        </row>
        <row r="22">
          <cell r="AT22" t="str">
            <v>BOUHACINA</v>
          </cell>
        </row>
        <row r="23">
          <cell r="AT23" t="str">
            <v>BOUKEZZI</v>
          </cell>
        </row>
        <row r="24">
          <cell r="AT24" t="str">
            <v>BOUKHARI</v>
          </cell>
        </row>
        <row r="25">
          <cell r="AT25" t="str">
            <v>BOUMEDIENE</v>
          </cell>
        </row>
        <row r="26">
          <cell r="AT26" t="str">
            <v>BOUROKBA</v>
          </cell>
        </row>
        <row r="27">
          <cell r="AT27" t="str">
            <v>BOUZIANE</v>
          </cell>
        </row>
        <row r="28">
          <cell r="AT28" t="str">
            <v>CHOUICHA</v>
          </cell>
        </row>
        <row r="29">
          <cell r="AT29" t="str">
            <v>DIFI</v>
          </cell>
        </row>
        <row r="30">
          <cell r="AT30" t="str">
            <v>DJEBBAR</v>
          </cell>
        </row>
        <row r="31">
          <cell r="AT31" t="str">
            <v>DJELLOUL</v>
          </cell>
        </row>
        <row r="32">
          <cell r="AT32" t="str">
            <v>DJELLOULI</v>
          </cell>
        </row>
        <row r="33">
          <cell r="AT33" t="str">
            <v>DOUAH</v>
          </cell>
        </row>
        <row r="34">
          <cell r="AT34" t="str">
            <v>DRAOUA</v>
          </cell>
        </row>
        <row r="35">
          <cell r="AT35" t="str">
            <v>ELAHMED</v>
          </cell>
        </row>
        <row r="36">
          <cell r="AT36" t="str">
            <v>FEKIR</v>
          </cell>
        </row>
        <row r="37">
          <cell r="AT37" t="str">
            <v>GHANIMA</v>
          </cell>
        </row>
        <row r="38">
          <cell r="AT38" t="str">
            <v>GHOMARI</v>
          </cell>
        </row>
        <row r="39">
          <cell r="AT39" t="str">
            <v>GHRICI</v>
          </cell>
        </row>
        <row r="40">
          <cell r="AT40" t="str">
            <v>GOUFI</v>
          </cell>
        </row>
        <row r="41">
          <cell r="AT41" t="str">
            <v>GUENANOU</v>
          </cell>
        </row>
        <row r="42">
          <cell r="AT42" t="str">
            <v>GUEZOULI</v>
          </cell>
        </row>
        <row r="43">
          <cell r="AT43" t="str">
            <v>HACHICHI</v>
          </cell>
        </row>
        <row r="44">
          <cell r="AT44" t="str">
            <v>HADJADJ</v>
          </cell>
        </row>
        <row r="45">
          <cell r="AT45" t="str">
            <v>HAMANE</v>
          </cell>
        </row>
        <row r="46">
          <cell r="AT46" t="str">
            <v>HAMDAOUI</v>
          </cell>
        </row>
        <row r="47">
          <cell r="AT47" t="str">
            <v>HAMMOU</v>
          </cell>
        </row>
        <row r="48">
          <cell r="AT48" t="str">
            <v>HAMZA CHERIF</v>
          </cell>
        </row>
        <row r="49">
          <cell r="AT49" t="str">
            <v>HAOUACHINE</v>
          </cell>
        </row>
        <row r="50">
          <cell r="AT50" t="str">
            <v>I. BENAISSA</v>
          </cell>
        </row>
        <row r="51">
          <cell r="AT51" t="str">
            <v>KAID</v>
          </cell>
        </row>
        <row r="52">
          <cell r="AT52" t="str">
            <v>KAZI TANI</v>
          </cell>
        </row>
        <row r="53">
          <cell r="AT53" t="str">
            <v>KERDAL</v>
          </cell>
        </row>
        <row r="54">
          <cell r="AT54" t="str">
            <v>KOURDACHE</v>
          </cell>
        </row>
        <row r="55">
          <cell r="AT55" t="str">
            <v>MAADEN</v>
          </cell>
        </row>
        <row r="56">
          <cell r="AT56" t="str">
            <v>MAHI</v>
          </cell>
        </row>
        <row r="57">
          <cell r="AT57" t="str">
            <v>MALAB</v>
          </cell>
        </row>
        <row r="58">
          <cell r="AT58" t="str">
            <v>MALLEM</v>
          </cell>
        </row>
        <row r="59">
          <cell r="AT59" t="str">
            <v>MAAMAR</v>
          </cell>
        </row>
        <row r="60">
          <cell r="AT60" t="str">
            <v>MEKKI</v>
          </cell>
        </row>
        <row r="61">
          <cell r="AT61" t="str">
            <v>MEKSI</v>
          </cell>
        </row>
        <row r="62">
          <cell r="AT62" t="str">
            <v>MENDLI</v>
          </cell>
        </row>
        <row r="63">
          <cell r="AT63" t="str">
            <v>MENHOUDJ</v>
          </cell>
        </row>
        <row r="64">
          <cell r="AT64" t="str">
            <v>MESSAOUDI</v>
          </cell>
        </row>
        <row r="65">
          <cell r="AT65" t="str">
            <v>MOKHTARI</v>
          </cell>
        </row>
        <row r="66">
          <cell r="AT66" t="str">
            <v>NAIME</v>
          </cell>
        </row>
        <row r="67">
          <cell r="AT67" t="str">
            <v>NASSER</v>
          </cell>
        </row>
        <row r="68">
          <cell r="AT68" t="str">
            <v>NEDJAR</v>
          </cell>
        </row>
        <row r="69">
          <cell r="AT69" t="str">
            <v>OSMANI</v>
          </cell>
        </row>
        <row r="70">
          <cell r="AT70" t="str">
            <v>OUADI</v>
          </cell>
        </row>
        <row r="71">
          <cell r="AT71" t="str">
            <v>RAHAL</v>
          </cell>
        </row>
        <row r="72">
          <cell r="AT72" t="str">
            <v>RAHMANI</v>
          </cell>
        </row>
        <row r="73">
          <cell r="AT73" t="str">
            <v>RAYES</v>
          </cell>
        </row>
        <row r="74">
          <cell r="AT74" t="str">
            <v>RIFFI</v>
          </cell>
        </row>
        <row r="75">
          <cell r="AT75" t="str">
            <v>ROUIBI</v>
          </cell>
        </row>
        <row r="76">
          <cell r="AT76" t="str">
            <v>SAAD</v>
          </cell>
        </row>
        <row r="77">
          <cell r="AT77" t="str">
            <v>SEBBAGH</v>
          </cell>
        </row>
        <row r="78">
          <cell r="AT78" t="str">
            <v>SEBSADJI</v>
          </cell>
        </row>
        <row r="79">
          <cell r="AT79" t="str">
            <v>SEGUINI</v>
          </cell>
        </row>
        <row r="80">
          <cell r="AT80" t="str">
            <v>SIFODIL</v>
          </cell>
        </row>
        <row r="81">
          <cell r="AT81" t="str">
            <v>SOLTANI</v>
          </cell>
        </row>
        <row r="82">
          <cell r="AT82" t="str">
            <v>TEHAMI</v>
          </cell>
        </row>
        <row r="83">
          <cell r="AT83" t="str">
            <v>TEMMAR</v>
          </cell>
        </row>
        <row r="84">
          <cell r="AT84" t="str">
            <v>TERBECHE</v>
          </cell>
        </row>
        <row r="85">
          <cell r="AT85" t="str">
            <v>Z. BOUNOUARA</v>
          </cell>
        </row>
        <row r="86">
          <cell r="AT86" t="str">
            <v>ZAIRI</v>
          </cell>
        </row>
        <row r="87">
          <cell r="AT87" t="str">
            <v>ZAMRA</v>
          </cell>
        </row>
        <row r="88">
          <cell r="AT88" t="str">
            <v>ZELIFI</v>
          </cell>
        </row>
        <row r="89">
          <cell r="AT89" t="str">
            <v>ZINAI</v>
          </cell>
        </row>
        <row r="90">
          <cell r="AT90" t="str">
            <v>ZOUTAT</v>
          </cell>
        </row>
        <row r="91">
          <cell r="AT91" t="str">
            <v>TABET AOUL</v>
          </cell>
        </row>
        <row r="92">
          <cell r="AT92" t="str">
            <v>TERRAH</v>
          </cell>
        </row>
        <row r="93">
          <cell r="AT93" t="str">
            <v>ADJLOUT</v>
          </cell>
        </row>
        <row r="94">
          <cell r="AT94" t="str">
            <v>BENCHERIF</v>
          </cell>
        </row>
        <row r="95">
          <cell r="AT95" t="str">
            <v>MAATOUG</v>
          </cell>
        </row>
        <row r="96">
          <cell r="AT96" t="str">
            <v>GOUAL</v>
          </cell>
        </row>
        <row r="97">
          <cell r="AT97" t="str">
            <v>BENGONTI</v>
          </cell>
        </row>
        <row r="98">
          <cell r="AT98" t="str">
            <v>BOUCHLAGHEM</v>
          </cell>
        </row>
        <row r="99">
          <cell r="AT99" t="str">
            <v>MEDJEDED</v>
          </cell>
        </row>
        <row r="100">
          <cell r="AT100" t="str">
            <v>MAHMOUDI</v>
          </cell>
        </row>
        <row r="101">
          <cell r="AT101" t="str">
            <v>ZELIFI</v>
          </cell>
        </row>
        <row r="102">
          <cell r="AT102" t="str">
            <v>Y. RAHMANI</v>
          </cell>
        </row>
        <row r="103">
          <cell r="AT103" t="str">
            <v>BOUACHERIA</v>
          </cell>
        </row>
        <row r="104">
          <cell r="AT104" t="str">
            <v>DERRAZ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E39"/>
  <sheetViews>
    <sheetView zoomScale="70" zoomScaleNormal="70" workbookViewId="0">
      <selection activeCell="G10" sqref="B4:G11"/>
    </sheetView>
  </sheetViews>
  <sheetFormatPr baseColWidth="10" defaultColWidth="5.5703125" defaultRowHeight="11.25" x14ac:dyDescent="0.25"/>
  <cols>
    <col min="1" max="5" width="5.5703125" style="21"/>
    <col min="6" max="6" width="5.85546875" style="21" bestFit="1" customWidth="1"/>
    <col min="7" max="7" width="12.28515625" style="21" bestFit="1" customWidth="1"/>
    <col min="8" max="8" width="8.85546875" style="21" bestFit="1" customWidth="1"/>
    <col min="9" max="11" width="5.5703125" style="21"/>
    <col min="12" max="12" width="12.28515625" style="21" bestFit="1" customWidth="1"/>
    <col min="13" max="13" width="8.85546875" style="21" bestFit="1" customWidth="1"/>
    <col min="14" max="16" width="5.5703125" style="21"/>
    <col min="17" max="17" width="12.28515625" style="21" bestFit="1" customWidth="1"/>
    <col min="18" max="18" width="8.85546875" style="21" bestFit="1" customWidth="1"/>
    <col min="19" max="23" width="5.5703125" style="21"/>
    <col min="24" max="24" width="12.28515625" style="21" bestFit="1" customWidth="1"/>
    <col min="25" max="25" width="8.85546875" style="21" bestFit="1" customWidth="1"/>
    <col min="26" max="28" width="5.5703125" style="21"/>
    <col min="29" max="29" width="12.28515625" style="21" bestFit="1" customWidth="1"/>
    <col min="30" max="30" width="8.85546875" style="21" bestFit="1" customWidth="1"/>
    <col min="31" max="16384" width="5.5703125" style="21"/>
  </cols>
  <sheetData>
    <row r="2" spans="2:31" x14ac:dyDescent="0.25">
      <c r="D2" s="37">
        <v>0.33333333333333331</v>
      </c>
      <c r="E2" s="37"/>
      <c r="I2" s="37">
        <v>0.39583333333333331</v>
      </c>
      <c r="J2" s="37"/>
      <c r="K2" s="38"/>
      <c r="N2" s="37">
        <v>0.45833333333333331</v>
      </c>
      <c r="O2" s="37"/>
      <c r="P2" s="38"/>
      <c r="S2" s="37">
        <v>0.52083333333333326</v>
      </c>
      <c r="T2" s="37"/>
      <c r="U2" s="37">
        <v>0.5625</v>
      </c>
      <c r="V2" s="37"/>
      <c r="W2" s="38"/>
      <c r="Z2" s="37">
        <v>0.625</v>
      </c>
      <c r="AA2" s="37"/>
      <c r="AB2" s="38"/>
      <c r="AE2" s="37">
        <v>0.6875</v>
      </c>
    </row>
    <row r="3" spans="2:31" ht="12" thickBot="1" x14ac:dyDescent="0.3">
      <c r="D3" s="38"/>
      <c r="E3" s="38"/>
      <c r="I3" s="38"/>
      <c r="J3" s="38"/>
      <c r="K3" s="38"/>
      <c r="N3" s="38"/>
      <c r="O3" s="37"/>
      <c r="P3" s="38"/>
      <c r="S3" s="38"/>
      <c r="T3" s="38"/>
      <c r="U3" s="38"/>
      <c r="V3" s="38"/>
      <c r="W3" s="38"/>
      <c r="Z3" s="38"/>
      <c r="AA3" s="38"/>
      <c r="AB3" s="38"/>
      <c r="AE3" s="38"/>
    </row>
    <row r="4" spans="2:31" x14ac:dyDescent="0.25">
      <c r="B4" s="1073" t="s">
        <v>134</v>
      </c>
      <c r="C4" s="1074"/>
      <c r="D4" s="1075"/>
      <c r="E4" s="106">
        <f>+'1 ING TM'!AJ11</f>
        <v>0</v>
      </c>
      <c r="F4" s="12">
        <f>+'1 ING TM'!AK11</f>
        <v>0</v>
      </c>
      <c r="G4" s="12">
        <f>+'1 ING TM'!AL11</f>
        <v>0</v>
      </c>
      <c r="H4" s="14">
        <f>+'1 ING TM'!AM11</f>
        <v>0</v>
      </c>
      <c r="I4" s="12">
        <f>+'1 ING TM'!AN11</f>
        <v>0</v>
      </c>
      <c r="J4" s="106" t="str">
        <f>+'1 ING TM'!J11</f>
        <v>TP</v>
      </c>
      <c r="K4" s="12" t="str">
        <f>+'1 ING TM'!K11</f>
        <v>Programmation</v>
      </c>
      <c r="L4" s="12" t="str">
        <f>+'1 ING TM'!L11</f>
        <v>OSMANI</v>
      </c>
      <c r="M4" s="14" t="str">
        <f>CONCATENATE("(",'1 ING TM'!M11,"/ ",$B$4,")")</f>
        <v>(G1/ 1 ING)</v>
      </c>
      <c r="N4" s="12" t="str">
        <f>+'1 ING TM'!N11</f>
        <v>B201</v>
      </c>
      <c r="O4" s="12" t="str">
        <f>+'1 ING TM'!O11</f>
        <v>TD</v>
      </c>
      <c r="P4" s="12" t="str">
        <f>+'1 ING TM'!P11</f>
        <v>Programmation</v>
      </c>
      <c r="Q4" s="12" t="str">
        <f>+'1 ING TM'!Q11</f>
        <v>OSMANI</v>
      </c>
      <c r="R4" s="14" t="str">
        <f>CONCATENATE("(",'1 ING TM'!R11,"/ ",$B$4,")")</f>
        <v>(G1/ 1 ING)</v>
      </c>
      <c r="S4" s="12" t="str">
        <f>+'1 ING TM'!S11</f>
        <v>B201</v>
      </c>
      <c r="T4" s="12"/>
      <c r="U4" s="12"/>
      <c r="V4" s="26"/>
      <c r="W4" s="14"/>
      <c r="X4" s="12"/>
      <c r="Y4" s="14"/>
      <c r="Z4" s="12"/>
      <c r="AA4" s="12"/>
      <c r="AB4" s="12"/>
      <c r="AC4" s="12"/>
      <c r="AD4" s="14"/>
      <c r="AE4" s="12"/>
    </row>
    <row r="5" spans="2:31" x14ac:dyDescent="0.25">
      <c r="B5" s="1076"/>
      <c r="C5" s="1077"/>
      <c r="D5" s="1078"/>
      <c r="E5" s="23"/>
      <c r="J5" s="23" t="str">
        <f>+'1 ING TM'!J12</f>
        <v>TP</v>
      </c>
      <c r="K5" s="21" t="str">
        <f>+'1 ING TM'!K12</f>
        <v>Programmation</v>
      </c>
      <c r="L5" s="21" t="str">
        <f>+'1 ING TM'!L12</f>
        <v>OSMANI</v>
      </c>
      <c r="M5" s="21" t="str">
        <f>CONCATENATE("(",'1 ING TM'!M12,"/ ",$B$4,")")</f>
        <v>(G2/ 1 ING)</v>
      </c>
      <c r="N5" s="21" t="str">
        <f>+'1 ING TM'!N12</f>
        <v>B201</v>
      </c>
      <c r="O5" s="21" t="str">
        <f>+'1 ING TM'!O12</f>
        <v>TP</v>
      </c>
      <c r="P5" s="21" t="str">
        <f>+'1 ING TM'!P12</f>
        <v>Programmation</v>
      </c>
      <c r="Q5" s="21" t="str">
        <f>+'1 ING TM'!Q12</f>
        <v>OSMANI</v>
      </c>
      <c r="R5" s="21" t="str">
        <f>CONCATENATE("(",'1 ING TM'!R12,"/ ",$B$4,")")</f>
        <v>(G2/ 1 ING)</v>
      </c>
      <c r="S5" s="21" t="str">
        <f>+'1 ING TM'!S12</f>
        <v>B201</v>
      </c>
      <c r="V5" s="23"/>
      <c r="W5" s="18"/>
    </row>
    <row r="6" spans="2:31" x14ac:dyDescent="0.25">
      <c r="B6" s="1076"/>
      <c r="C6" s="1077"/>
      <c r="D6" s="1078"/>
      <c r="E6" s="23"/>
      <c r="J6" s="23" t="str">
        <f>+'1 ING TM'!J13</f>
        <v>TD</v>
      </c>
      <c r="K6" s="21" t="str">
        <f>+'1 ING TM'!K13</f>
        <v>Thermodynamique</v>
      </c>
      <c r="L6" s="21" t="str">
        <f>+'1 ING TM'!L13</f>
        <v>A. MEKKI</v>
      </c>
      <c r="M6" s="21" t="str">
        <f>CONCATENATE("(",'1 ING TM'!M13,"/ ",$B$4,")")</f>
        <v>(G3/ 1 ING)</v>
      </c>
      <c r="N6" s="21" t="str">
        <f>+'1 ING TM'!N13</f>
        <v>S14</v>
      </c>
      <c r="O6" s="21" t="str">
        <f>+'1 ING TM'!O13</f>
        <v>TD</v>
      </c>
      <c r="P6" s="21" t="str">
        <f>+'1 ING TM'!P13</f>
        <v>Thermodynamique</v>
      </c>
      <c r="Q6" s="21" t="str">
        <f>+'1 ING TM'!Q13</f>
        <v>A. MEKKI</v>
      </c>
      <c r="R6" s="21" t="str">
        <f>CONCATENATE("(",'1 ING TM'!R13,"/ ",$B$4,")")</f>
        <v>(G3/ 1 ING)</v>
      </c>
      <c r="S6" s="21" t="str">
        <f>+'1 ING TM'!S13</f>
        <v>S14</v>
      </c>
      <c r="V6" s="23"/>
      <c r="W6" s="18"/>
    </row>
    <row r="7" spans="2:31" x14ac:dyDescent="0.25">
      <c r="B7" s="1076"/>
      <c r="C7" s="1077"/>
      <c r="D7" s="1078"/>
      <c r="E7" s="23"/>
      <c r="J7" s="23" t="str">
        <f>+'1 ING TM'!J14</f>
        <v>TD</v>
      </c>
      <c r="K7" s="21" t="str">
        <f>+'1 ING TM'!K14</f>
        <v>Thermodynamique</v>
      </c>
      <c r="L7" s="21" t="str">
        <f>+'1 ING TM'!L14</f>
        <v>BENZELMAT</v>
      </c>
      <c r="M7" s="21" t="str">
        <f>CONCATENATE("(",'1 ING TM'!M14,"/ ",$B$4,")")</f>
        <v>(G4/ 1 ING)</v>
      </c>
      <c r="N7" s="21" t="str">
        <f>+'1 ING TM'!N14</f>
        <v>S15</v>
      </c>
      <c r="O7" s="21" t="str">
        <f>+'1 ING TM'!O14</f>
        <v>TP</v>
      </c>
      <c r="P7" s="21" t="str">
        <f>+'1 ING TM'!P14</f>
        <v>Dessin technique</v>
      </c>
      <c r="Q7" s="21" t="str">
        <f>+'1 ING TM'!Q14</f>
        <v>BENZELMAT</v>
      </c>
      <c r="R7" s="21" t="str">
        <f>CONCATENATE("(",'1 ING TM'!R14,"/ ",$B$4,")")</f>
        <v>(G4/ 1 ING)</v>
      </c>
      <c r="S7" s="21" t="str">
        <f>+'1 ING TM'!S14</f>
        <v>S15</v>
      </c>
      <c r="V7" s="23"/>
      <c r="W7" s="18"/>
    </row>
    <row r="8" spans="2:31" x14ac:dyDescent="0.25">
      <c r="B8" s="1076"/>
      <c r="C8" s="1077"/>
      <c r="D8" s="1078"/>
      <c r="E8" s="23"/>
      <c r="J8" s="23" t="str">
        <f>+'1 ING TM'!J15</f>
        <v>TP</v>
      </c>
      <c r="K8" s="21" t="str">
        <f>+'1 ING TM'!K15</f>
        <v>Programmation</v>
      </c>
      <c r="L8" s="21" t="str">
        <f>+'1 ING TM'!L15</f>
        <v>BADID</v>
      </c>
      <c r="M8" s="21" t="str">
        <f>CONCATENATE("(",'1 ING TM'!M15,"/ ",$B$4,")")</f>
        <v>(G5/ 1 ING)</v>
      </c>
      <c r="N8" s="21" t="str">
        <f>+'1 ING TM'!N15</f>
        <v>B208</v>
      </c>
      <c r="O8" s="21" t="str">
        <f>+'1 ING TM'!O15</f>
        <v>TP</v>
      </c>
      <c r="P8" s="21" t="str">
        <f>+'1 ING TM'!P15</f>
        <v>Programmation</v>
      </c>
      <c r="Q8" s="21" t="str">
        <f>+'1 ING TM'!Q15</f>
        <v>BADID</v>
      </c>
      <c r="R8" s="21" t="str">
        <f>CONCATENATE("(",'1 ING TM'!R15,"/ ",$B$4,")")</f>
        <v>(G5/ 1 ING)</v>
      </c>
      <c r="S8" s="21" t="str">
        <f>+'1 ING TM'!S15</f>
        <v>B208</v>
      </c>
      <c r="V8" s="23"/>
      <c r="W8" s="18"/>
    </row>
    <row r="9" spans="2:31" x14ac:dyDescent="0.25">
      <c r="B9" s="1076"/>
      <c r="C9" s="1077"/>
      <c r="D9" s="1078"/>
      <c r="E9" s="23"/>
      <c r="J9" s="23" t="str">
        <f>+'1 ING TM'!J16</f>
        <v>TP</v>
      </c>
      <c r="K9" s="21" t="str">
        <f>+'1 ING TM'!K16</f>
        <v>Dessin technique</v>
      </c>
      <c r="L9" s="21" t="str">
        <f>+'1 ING TM'!L16</f>
        <v>ACHOURI</v>
      </c>
      <c r="M9" s="21" t="str">
        <f>CONCATENATE("(",'1 ING TM'!M16,"/ ",$B$4,")")</f>
        <v>(G6/ 1 ING)</v>
      </c>
      <c r="N9" s="21" t="str">
        <f>+'1 ING TM'!N16</f>
        <v>S16</v>
      </c>
      <c r="O9" s="21" t="str">
        <f>+'1 ING TM'!O16</f>
        <v>TP</v>
      </c>
      <c r="P9" s="21" t="str">
        <f>+'1 ING TM'!P16</f>
        <v>Dessin technique</v>
      </c>
      <c r="Q9" s="21" t="str">
        <f>+'1 ING TM'!Q16</f>
        <v>ACHOURI</v>
      </c>
      <c r="R9" s="21" t="str">
        <f>CONCATENATE("(",'1 ING TM'!R16,"/ ",$B$4,")")</f>
        <v>(G6/ 1 ING)</v>
      </c>
      <c r="S9" s="21" t="str">
        <f>+'1 ING TM'!S16</f>
        <v>S16</v>
      </c>
      <c r="V9" s="23"/>
      <c r="W9" s="18"/>
    </row>
    <row r="10" spans="2:31" x14ac:dyDescent="0.25">
      <c r="B10" s="1076"/>
      <c r="C10" s="1077"/>
      <c r="D10" s="1078"/>
      <c r="E10" s="23"/>
      <c r="J10" s="23" t="str">
        <f>+'1 ING TM'!J17</f>
        <v>TD</v>
      </c>
      <c r="K10" s="21" t="str">
        <f>+'1 ING TM'!K17</f>
        <v>Physique 2</v>
      </c>
      <c r="L10" s="21" t="str">
        <f>+'1 ING TM'!L17</f>
        <v>RAHMANI</v>
      </c>
      <c r="M10" s="21" t="str">
        <f>CONCATENATE("(",'1 ING TM'!M17,"/ ",$B$4,")")</f>
        <v>(G7/ 1 ING)</v>
      </c>
      <c r="N10" s="21" t="str">
        <f>+'1 ING TM'!N17</f>
        <v>S17</v>
      </c>
      <c r="O10" s="21" t="str">
        <f>+'1 ING TM'!O17</f>
        <v>TD</v>
      </c>
      <c r="P10" s="21" t="str">
        <f>+'1 ING TM'!P17</f>
        <v>Physique 2</v>
      </c>
      <c r="Q10" s="21" t="str">
        <f>+'1 ING TM'!Q17</f>
        <v>RAHMANI</v>
      </c>
      <c r="R10" s="21" t="str">
        <f>CONCATENATE("(",'1 ING TM'!R17,"/ ",$B$4,")")</f>
        <v>(G7/ 1 ING)</v>
      </c>
      <c r="S10" s="21" t="str">
        <f>+'1 ING TM'!S17</f>
        <v>S17</v>
      </c>
      <c r="V10" s="23"/>
      <c r="W10" s="18"/>
    </row>
    <row r="11" spans="2:31" ht="12" thickBot="1" x14ac:dyDescent="0.3">
      <c r="B11" s="1079"/>
      <c r="C11" s="1080"/>
      <c r="D11" s="1081"/>
      <c r="E11" s="23"/>
      <c r="J11" s="23" t="str">
        <f>+'1 ING TM'!J18</f>
        <v>TD</v>
      </c>
      <c r="K11" s="21" t="str">
        <f>+'1 ING TM'!K18</f>
        <v>Physique 2</v>
      </c>
      <c r="L11" s="21" t="str">
        <f>+'1 ING TM'!L18</f>
        <v>NAIME</v>
      </c>
      <c r="M11" s="21" t="str">
        <f>CONCATENATE("(",'1 ING TM'!M18,"/ ",$B$4,")")</f>
        <v>(G8/ 1 ING)</v>
      </c>
      <c r="N11" s="21" t="str">
        <f>+'1 ING TM'!N18</f>
        <v>S18</v>
      </c>
      <c r="O11" s="21" t="str">
        <f>+'1 ING TM'!O18</f>
        <v>TD</v>
      </c>
      <c r="P11" s="21" t="str">
        <f>+'1 ING TM'!P18</f>
        <v>Physique 2</v>
      </c>
      <c r="Q11" s="21" t="str">
        <f>+'1 ING TM'!Q18</f>
        <v>NAIME</v>
      </c>
      <c r="R11" s="21" t="str">
        <f>CONCATENATE("(",'1 ING TM'!R18,"/ ",$B$4,")")</f>
        <v>(G8/ 1 ING)</v>
      </c>
      <c r="S11" s="21" t="str">
        <f>+'1 ING TM'!S18</f>
        <v>S18</v>
      </c>
      <c r="V11" s="23"/>
      <c r="W11" s="18"/>
    </row>
    <row r="12" spans="2:31" ht="14.65" customHeight="1" x14ac:dyDescent="0.25">
      <c r="B12" s="1076" t="s">
        <v>136</v>
      </c>
      <c r="C12" s="1077"/>
      <c r="D12" s="1077"/>
      <c r="E12" s="106" t="str">
        <f>+'2 ING TM'!E10</f>
        <v>TD</v>
      </c>
      <c r="F12" s="12" t="str">
        <f>+'2 ING TM'!F10</f>
        <v>BA  1</v>
      </c>
      <c r="G12" s="12" t="str">
        <f>+'2 ING TM'!G10</f>
        <v>ZOUTAT</v>
      </c>
      <c r="H12" s="14" t="str">
        <f>CONCATENATE("(",'2 ING TM'!H10,"/ ",$B$12,")")</f>
        <v>(G1/ 2 ING)</v>
      </c>
      <c r="I12" s="12" t="str">
        <f>+'2 ING TM'!I10</f>
        <v>B104</v>
      </c>
      <c r="J12" s="106" t="str">
        <f>+'2 ING TM'!J10</f>
        <v>TD</v>
      </c>
      <c r="K12" s="12" t="str">
        <f>+'2 ING TM'!K10</f>
        <v>BA  1</v>
      </c>
      <c r="L12" s="12" t="str">
        <f>+'2 ING TM'!L10</f>
        <v>ZOUTAT</v>
      </c>
      <c r="M12" s="14" t="str">
        <f>CONCATENATE("(",'2 ING TM'!M10,"/ ",$B$12,")")</f>
        <v>(G1/ 2 ING)</v>
      </c>
      <c r="N12" s="12" t="str">
        <f>+'2 ING TM'!N10</f>
        <v>B104</v>
      </c>
      <c r="O12" s="12">
        <f>+'2 ING TM'!AI10</f>
        <v>0</v>
      </c>
      <c r="P12" s="12">
        <f>+'2 ING TM'!AJ10</f>
        <v>0</v>
      </c>
      <c r="Q12" s="12">
        <f>+'2 ING TM'!AK10</f>
        <v>0</v>
      </c>
      <c r="R12" s="14" t="str">
        <f>'2 ING TM'!$A$1</f>
        <v>(2 ING TM)</v>
      </c>
      <c r="S12" s="12">
        <f>+'2 ING TM'!AM10</f>
        <v>0</v>
      </c>
      <c r="T12" s="12"/>
      <c r="U12" s="12"/>
      <c r="V12" s="106" t="str">
        <f>+'2 ING TM'!W10</f>
        <v>TP</v>
      </c>
      <c r="W12" s="12" t="str">
        <f>+'2 ING TM'!X10</f>
        <v>RDM  2</v>
      </c>
      <c r="X12" s="12" t="str">
        <f>+'2 ING TM'!Y10</f>
        <v>ELAHMED</v>
      </c>
      <c r="Y12" s="14" t="str">
        <f>CONCATENATE("(",'2 ING TM'!Z10,"/ ",$B$12,")")</f>
        <v>(G1/ 2 ING)</v>
      </c>
      <c r="Z12" s="12" t="str">
        <f>+'2 ING TM'!AA10</f>
        <v>AQUA 2</v>
      </c>
      <c r="AA12" s="12" t="str">
        <f>+'2 ING TM'!AB10</f>
        <v>TD</v>
      </c>
      <c r="AB12" s="12" t="str">
        <f>+'2 ING TM'!AC10</f>
        <v>Hydraulique générale</v>
      </c>
      <c r="AC12" s="12" t="str">
        <f>+'2 ING TM'!AD10</f>
        <v>RAHMANI</v>
      </c>
      <c r="AD12" s="14" t="str">
        <f>CONCATENATE("(",'2 ING TM'!AE10,"/ ",$B$12,")")</f>
        <v>(G1/ 2 ING)</v>
      </c>
      <c r="AE12" s="12" t="str">
        <f>+'2 ING TM'!AF10</f>
        <v>B106</v>
      </c>
    </row>
    <row r="13" spans="2:31" ht="14.65" customHeight="1" x14ac:dyDescent="0.25">
      <c r="B13" s="1076"/>
      <c r="C13" s="1077"/>
      <c r="D13" s="1077"/>
      <c r="E13" s="23" t="str">
        <f>+'2 ING TM'!E11</f>
        <v>TD</v>
      </c>
      <c r="F13" s="21" t="str">
        <f>+'2 ING TM'!F11</f>
        <v>Hydraulique générale</v>
      </c>
      <c r="G13" s="21" t="str">
        <f>+'2 ING TM'!G11</f>
        <v>Z. BOUNOUARA</v>
      </c>
      <c r="H13" s="18" t="str">
        <f>CONCATENATE("(",'2 ING TM'!H11,"/ ",$B$12,")")</f>
        <v>(G2/ 2 ING)</v>
      </c>
      <c r="I13" s="21" t="str">
        <f>+'2 ING TM'!I11</f>
        <v>B106</v>
      </c>
      <c r="J13" s="23" t="str">
        <f>+'2 ING TM'!J11</f>
        <v>TP</v>
      </c>
      <c r="K13" s="21" t="str">
        <f>+'2 ING TM'!K11</f>
        <v>RDM  2</v>
      </c>
      <c r="L13" s="21" t="str">
        <f>+'2 ING TM'!L11</f>
        <v>ELAHMED</v>
      </c>
      <c r="M13" s="18" t="str">
        <f>CONCATENATE("(",'2 ING TM'!M11,"/ ",$B$12,")")</f>
        <v>(G2/ 2 ING)</v>
      </c>
      <c r="N13" s="21" t="str">
        <f>+'2 ING TM'!N11</f>
        <v>AQUA 2</v>
      </c>
      <c r="R13" s="18"/>
      <c r="V13" s="23" t="str">
        <f>+'2 ING TM'!W11</f>
        <v>TD</v>
      </c>
      <c r="W13" s="21" t="str">
        <f>+'2 ING TM'!X11</f>
        <v>BA  1</v>
      </c>
      <c r="X13" s="21" t="str">
        <f>+'2 ING TM'!Y11</f>
        <v>ZINAI</v>
      </c>
      <c r="Y13" s="18" t="str">
        <f>CONCATENATE("(",'2 ING TM'!Z11,"/ ",$B$12,")")</f>
        <v>(G2/ 2 ING)</v>
      </c>
      <c r="Z13" s="21" t="str">
        <f>+'2 ING TM'!AA11</f>
        <v>B104</v>
      </c>
      <c r="AA13" s="21" t="str">
        <f>+'2 ING TM'!AB11</f>
        <v>TD</v>
      </c>
      <c r="AB13" s="21" t="str">
        <f>+'2 ING TM'!AC11</f>
        <v>BA  1</v>
      </c>
      <c r="AC13" s="21" t="str">
        <f>+'2 ING TM'!AD11</f>
        <v>ZINAI</v>
      </c>
      <c r="AD13" s="18" t="str">
        <f>CONCATENATE("(",'2 ING TM'!AE11,"/ ",$B$12,")")</f>
        <v>(G2/ 2 ING)</v>
      </c>
      <c r="AE13" s="21" t="str">
        <f>+'2 ING TM'!AF11</f>
        <v>B104</v>
      </c>
    </row>
    <row r="14" spans="2:31" ht="14.65" customHeight="1" x14ac:dyDescent="0.25">
      <c r="B14" s="1076"/>
      <c r="C14" s="1077"/>
      <c r="D14" s="1077"/>
      <c r="E14" s="23">
        <f>+'2 ING TM'!E12</f>
        <v>0</v>
      </c>
      <c r="F14" s="21">
        <f>+'2 ING TM'!F12</f>
        <v>0</v>
      </c>
      <c r="G14" s="21">
        <f>+'2 ING TM'!G12</f>
        <v>0</v>
      </c>
      <c r="H14" s="18" t="str">
        <f>CONCATENATE("(",'2 ING TM'!H12,"/ ",$B$12,")")</f>
        <v>(/ 2 ING)</v>
      </c>
      <c r="I14" s="21">
        <f>+'2 ING TM'!I12</f>
        <v>0</v>
      </c>
      <c r="J14" s="23" t="str">
        <f>+'2 ING TM'!J12</f>
        <v>TD</v>
      </c>
      <c r="K14" s="21" t="str">
        <f>+'2 ING TM'!K12</f>
        <v>Hydraulique générale</v>
      </c>
      <c r="L14" s="21" t="str">
        <f>+'2 ING TM'!L12</f>
        <v>Z. BOUNOUARA</v>
      </c>
      <c r="M14" s="18" t="str">
        <f>CONCATENATE("(",'2 ING TM'!M12,"/ ",$B$12,")")</f>
        <v>(G3/ 2 ING)</v>
      </c>
      <c r="N14" s="21" t="str">
        <f>+'2 ING TM'!N12</f>
        <v>B106</v>
      </c>
      <c r="R14" s="18"/>
      <c r="V14" s="23" t="str">
        <f>+'2 ING TM'!W12</f>
        <v>TP</v>
      </c>
      <c r="W14" s="21" t="str">
        <f>+'2 ING TM'!X12</f>
        <v>TOPO</v>
      </c>
      <c r="X14" s="21" t="str">
        <f>+'2 ING TM'!Y12</f>
        <v>ROUIBI</v>
      </c>
      <c r="Y14" s="18" t="str">
        <f>CONCATENATE("(",'2 ING TM'!Z12,"/ ",$B$12,")")</f>
        <v>(G3/ 2 ING)</v>
      </c>
      <c r="Z14" s="21" t="str">
        <f>+'2 ING TM'!AA12</f>
        <v>Bloc L</v>
      </c>
      <c r="AA14" s="21">
        <f>+'2 ING TM'!AB12</f>
        <v>0</v>
      </c>
      <c r="AB14" s="21">
        <f>+'2 ING TM'!AC12</f>
        <v>0</v>
      </c>
      <c r="AC14" s="21">
        <f>+'2 ING TM'!AD12</f>
        <v>0</v>
      </c>
      <c r="AD14" s="18" t="str">
        <f>CONCATENATE("(",'2 ING TM'!AE12,"/ ",$B$12,")")</f>
        <v>(/ 2 ING)</v>
      </c>
      <c r="AE14" s="21">
        <f>+'2 ING TM'!AF12</f>
        <v>0</v>
      </c>
    </row>
    <row r="15" spans="2:31" ht="14.65" customHeight="1" thickBot="1" x14ac:dyDescent="0.3">
      <c r="B15" s="1076"/>
      <c r="C15" s="1077"/>
      <c r="D15" s="1077"/>
      <c r="E15" s="23" t="str">
        <f>+'2 ING TM'!E13</f>
        <v>TD</v>
      </c>
      <c r="F15" s="21" t="str">
        <f>+'2 ING TM'!F13</f>
        <v>RDM</v>
      </c>
      <c r="G15" s="21" t="str">
        <f>+'2 ING TM'!G13</f>
        <v>ROUIBI</v>
      </c>
      <c r="H15" s="18" t="str">
        <f>CONCATENATE("(",'2 ING TM'!H13,"/ ",$B$12,")")</f>
        <v>(G4/ 2 ING)</v>
      </c>
      <c r="I15" s="21" t="str">
        <f>+'2 ING TM'!I13</f>
        <v>B108</v>
      </c>
      <c r="J15" s="23" t="str">
        <f>+'2 ING TM'!J13</f>
        <v>TP</v>
      </c>
      <c r="K15" s="21" t="str">
        <f>+'2 ING TM'!K13</f>
        <v>MDS  1</v>
      </c>
      <c r="L15" s="21" t="str">
        <f>+'2 ING TM'!L13</f>
        <v>BOUKHARI</v>
      </c>
      <c r="M15" s="18" t="str">
        <f>CONCATENATE("(",'2 ING TM'!M13,"/ ",$B$12,")")</f>
        <v>(G4/ 2 ING)</v>
      </c>
      <c r="N15" s="21" t="str">
        <f>+'2 ING TM'!N13</f>
        <v>K10</v>
      </c>
      <c r="R15" s="18"/>
      <c r="V15" s="23" t="str">
        <f>+'2 ING TM'!W13</f>
        <v>TD</v>
      </c>
      <c r="W15" s="21" t="str">
        <f>+'2 ING TM'!X13</f>
        <v>Hydraulique générale</v>
      </c>
      <c r="X15" s="21" t="str">
        <f>+'2 ING TM'!Y13</f>
        <v>RAHMANI</v>
      </c>
      <c r="Y15" s="18" t="str">
        <f>CONCATENATE("(",'2 ING TM'!Z13,"/ ",$B$12,")")</f>
        <v>(G4/ 2 ING)</v>
      </c>
      <c r="Z15" s="21" t="str">
        <f>+'2 ING TM'!AA13</f>
        <v>B106</v>
      </c>
      <c r="AA15" s="21" t="str">
        <f>+'2 ING TM'!AB13</f>
        <v>TP</v>
      </c>
      <c r="AB15" s="21" t="str">
        <f>+'2 ING TM'!AC13</f>
        <v>TOPO</v>
      </c>
      <c r="AC15" s="21" t="str">
        <f>+'2 ING TM'!AD13</f>
        <v>ROUIBI</v>
      </c>
      <c r="AD15" s="18" t="str">
        <f>CONCATENATE("(",'2 ING TM'!AE13,"/ ",$B$12,")")</f>
        <v>(G4/ 2 ING)</v>
      </c>
      <c r="AE15" s="21" t="str">
        <f>+'2 ING TM'!AF13</f>
        <v>Bloc L</v>
      </c>
    </row>
    <row r="16" spans="2:31" x14ac:dyDescent="0.25">
      <c r="B16" s="1073" t="s">
        <v>138</v>
      </c>
      <c r="C16" s="1074"/>
      <c r="D16" s="1074"/>
      <c r="E16" s="106">
        <f>+'3 ING TM'!AI10</f>
        <v>0</v>
      </c>
      <c r="F16" s="12">
        <f>+'3 ING TM'!AJ10</f>
        <v>0</v>
      </c>
      <c r="G16" s="12">
        <f>+'3 ING TM'!AK10</f>
        <v>0</v>
      </c>
      <c r="H16" s="12">
        <f>+'3 ING TM'!AL10</f>
        <v>0</v>
      </c>
      <c r="I16" s="12">
        <f>+'3 ING TM'!AM10</f>
        <v>0</v>
      </c>
      <c r="J16" s="106">
        <f>+'3 ING TM'!AN10</f>
        <v>0</v>
      </c>
      <c r="K16" s="12">
        <f>+'3 ING TM'!AO10</f>
        <v>0</v>
      </c>
      <c r="L16" s="12">
        <f>+'3 ING TM'!AP10</f>
        <v>0</v>
      </c>
      <c r="M16" s="12">
        <f>+'3 ING TM'!AQ10</f>
        <v>0</v>
      </c>
      <c r="N16" s="12">
        <f>+'3 ING TM'!AR10</f>
        <v>0</v>
      </c>
      <c r="O16" s="106" t="str">
        <f>'3 ING TM'!O10</f>
        <v>TD</v>
      </c>
      <c r="P16" s="12" t="str">
        <f>'3 ING TM'!P10</f>
        <v>Transfert Thermique</v>
      </c>
      <c r="Q16" s="12" t="str">
        <f>'3 ING TM'!Q10</f>
        <v>MAHI</v>
      </c>
      <c r="R16" s="12" t="str">
        <f>CONCATENATE("(",'3 ING TM'!R10,"/ ",$B$16,")")</f>
        <v>(G1/ 3 ING TM)</v>
      </c>
      <c r="S16" s="12" t="str">
        <f>'3 ING TM'!S10</f>
        <v>B106</v>
      </c>
      <c r="T16" s="12"/>
      <c r="U16" s="12"/>
      <c r="V16" s="106" t="str">
        <f>+'3 ING TM'!W10</f>
        <v>TP</v>
      </c>
      <c r="W16" s="12" t="str">
        <f>+'3 ING TM'!X10</f>
        <v>Transfert Thermique</v>
      </c>
      <c r="X16" s="12" t="str">
        <f>+'3 ING TM'!Y10</f>
        <v>BEKHTI</v>
      </c>
      <c r="Y16" s="12" t="str">
        <f>CONCATENATE("(",'3 ING TM'!Z10,"/ ",$B$16,")")</f>
        <v>(G1/ 3 ING TM)</v>
      </c>
      <c r="Z16" s="12" t="str">
        <f>+'3 ING TM'!AA10</f>
        <v>Bloc L</v>
      </c>
      <c r="AA16" s="106">
        <f>+'3 ING TM'!AB10</f>
        <v>0</v>
      </c>
      <c r="AB16" s="12">
        <f>+'3 ING TM'!AC10</f>
        <v>0</v>
      </c>
      <c r="AC16" s="12">
        <f>+'3 ING TM'!AD10</f>
        <v>0</v>
      </c>
      <c r="AD16" s="12" t="str">
        <f>CONCATENATE("(",'3 ING TM'!AE10,"/ ",$B$16,")")</f>
        <v>(/ 3 ING TM)</v>
      </c>
      <c r="AE16" s="12">
        <f>+'3 ING TM'!AF10</f>
        <v>0</v>
      </c>
    </row>
    <row r="17" spans="2:31" ht="12" thickBot="1" x14ac:dyDescent="0.3">
      <c r="B17" s="1076"/>
      <c r="C17" s="1077"/>
      <c r="D17" s="1077"/>
      <c r="E17" s="23"/>
      <c r="J17" s="23"/>
      <c r="O17" s="109" t="str">
        <f>'3 ING TM'!O11</f>
        <v>TP</v>
      </c>
      <c r="P17" s="110" t="str">
        <f>'3 ING TM'!P11</f>
        <v>Transfert Thermique</v>
      </c>
      <c r="Q17" s="21" t="str">
        <f>'3 ING TM'!Q11</f>
        <v>BEKHTI</v>
      </c>
      <c r="R17" s="21" t="str">
        <f>CONCATENATE("(",'3 ING TM'!R11,"/ ",$B$16,")")</f>
        <v>(G2/ 3 ING TM)</v>
      </c>
      <c r="S17" s="21" t="str">
        <f>'3 ING TM'!S11</f>
        <v>Bloc L</v>
      </c>
      <c r="V17" s="23" t="str">
        <f>+'3 ING TM'!W11</f>
        <v>TP</v>
      </c>
      <c r="W17" s="21" t="str">
        <f>+'3 ING TM'!X11</f>
        <v>MDS3</v>
      </c>
      <c r="X17" s="21" t="str">
        <f>+'3 ING TM'!Y11</f>
        <v>BENGRAA</v>
      </c>
      <c r="Y17" s="21" t="str">
        <f>CONCATENATE("(",'3 ING TM'!Z11,"/ ",$B$16,")")</f>
        <v>(G2/ 3 ING TM)</v>
      </c>
      <c r="Z17" s="21" t="str">
        <f>+'3 ING TM'!AA11</f>
        <v>K10</v>
      </c>
      <c r="AA17" s="23">
        <f>+'3 ING TM'!AB11</f>
        <v>0</v>
      </c>
      <c r="AB17" s="21">
        <f>+'3 ING TM'!AC11</f>
        <v>0</v>
      </c>
      <c r="AC17" s="21">
        <f>+'3 ING TM'!AD11</f>
        <v>0</v>
      </c>
      <c r="AD17" s="21" t="str">
        <f>CONCATENATE("(",'3 ING TM'!AE11,"/ ",$B$16,")")</f>
        <v>(/ 3 ING TM)</v>
      </c>
      <c r="AE17" s="21">
        <f>+'3 ING TM'!AF11</f>
        <v>0</v>
      </c>
    </row>
    <row r="18" spans="2:31" x14ac:dyDescent="0.25">
      <c r="B18" s="1073" t="s">
        <v>323</v>
      </c>
      <c r="C18" s="1074"/>
      <c r="D18" s="1074"/>
      <c r="E18" s="106">
        <f>+'4 ING TM'!AH9</f>
        <v>0</v>
      </c>
      <c r="F18" s="12">
        <f>+'4 ING TM'!AI9</f>
        <v>0</v>
      </c>
      <c r="G18" s="12">
        <f>+'4 ING TM'!AJ9</f>
        <v>0</v>
      </c>
      <c r="H18" s="12" t="str">
        <f>B18</f>
        <v>4 ING TM</v>
      </c>
      <c r="I18" s="12">
        <f>+'4 ING TM'!AL9</f>
        <v>0</v>
      </c>
      <c r="J18" s="106">
        <f>+'4 ING TM'!AM9</f>
        <v>0</v>
      </c>
      <c r="K18" s="12">
        <f>+'4 ING TM'!AN9</f>
        <v>0</v>
      </c>
      <c r="L18" s="12">
        <f>+'4 ING TM'!AO9</f>
        <v>0</v>
      </c>
      <c r="M18" s="12" t="str">
        <f>B18</f>
        <v>4 ING TM</v>
      </c>
      <c r="N18" s="12">
        <f>+'4 ING TM'!AQ9</f>
        <v>0</v>
      </c>
      <c r="O18" s="23">
        <f>+'4 ING TM'!AR9</f>
        <v>0</v>
      </c>
      <c r="P18" s="21">
        <f>+'4 ING TM'!AS9</f>
        <v>0</v>
      </c>
      <c r="Q18" s="12">
        <f>+'4 ING TM'!AT9</f>
        <v>0</v>
      </c>
      <c r="R18" s="12" t="str">
        <f>B18</f>
        <v>4 ING TM</v>
      </c>
      <c r="S18" s="12">
        <f>+'4 ING TM'!AV9</f>
        <v>0</v>
      </c>
      <c r="T18" s="12"/>
      <c r="U18" s="107"/>
      <c r="V18" s="12" t="str">
        <f>+'4 ING TM'!V9</f>
        <v>TD</v>
      </c>
      <c r="W18" s="12" t="str">
        <f>+'4 ING TM'!W9</f>
        <v>Elasticité</v>
      </c>
      <c r="X18" s="12" t="str">
        <f>+'4 ING TM'!X9</f>
        <v>BOUALLA</v>
      </c>
      <c r="Y18" s="12" t="str">
        <f>CONCATENATE("(",'4 ING TM'!Y9,"/ ",$B$18,")")</f>
        <v>(G1/ 4 ING TM)</v>
      </c>
      <c r="Z18" s="12" t="str">
        <f>+'4 ING TM'!Z9</f>
        <v>B112</v>
      </c>
      <c r="AA18" s="12" t="str">
        <f>+'4 ING TM'!AA9</f>
        <v>TD</v>
      </c>
      <c r="AB18" s="12" t="str">
        <f>+'4 ING TM'!AB9</f>
        <v>Elasticité</v>
      </c>
      <c r="AC18" s="12" t="str">
        <f>+'4 ING TM'!AC9</f>
        <v>BOUALLA</v>
      </c>
      <c r="AD18" s="12" t="str">
        <f>CONCATENATE("(",'4 ING TM'!AD9,"/ ",$B$18,")")</f>
        <v>(G1/ 4 ING TM)</v>
      </c>
      <c r="AE18" s="12" t="str">
        <f>+'4 ING TM'!AE9</f>
        <v>B112</v>
      </c>
    </row>
    <row r="19" spans="2:31" ht="12" thickBot="1" x14ac:dyDescent="0.3">
      <c r="B19" s="1079"/>
      <c r="C19" s="1080"/>
      <c r="D19" s="1080"/>
      <c r="E19" s="109"/>
      <c r="F19" s="110"/>
      <c r="G19" s="110"/>
      <c r="H19" s="110"/>
      <c r="I19" s="110"/>
      <c r="J19" s="109"/>
      <c r="K19" s="110"/>
      <c r="L19" s="110"/>
      <c r="M19" s="110"/>
      <c r="N19" s="110"/>
      <c r="O19" s="109"/>
      <c r="P19" s="110"/>
      <c r="Q19" s="110"/>
      <c r="R19" s="110"/>
      <c r="S19" s="110"/>
      <c r="T19" s="110"/>
      <c r="U19" s="111"/>
      <c r="V19" s="110" t="str">
        <f>+'4 ING TM'!V10</f>
        <v>TD</v>
      </c>
      <c r="W19" s="110" t="str">
        <f>+'4 ING TM'!W10</f>
        <v>DDS 2</v>
      </c>
      <c r="X19" s="110" t="str">
        <f>+'4 ING TM'!X10</f>
        <v>DJELLOULI</v>
      </c>
      <c r="Y19" s="110" t="str">
        <f>CONCATENATE("(",'4 ING TM'!Y10,"/ ",$B$18,")")</f>
        <v>(G2/ 4 ING TM)</v>
      </c>
      <c r="Z19" s="110" t="str">
        <f>+'4 ING TM'!Z10</f>
        <v>B110</v>
      </c>
      <c r="AA19" s="110" t="str">
        <f>+'4 ING TM'!AA10</f>
        <v>TD</v>
      </c>
      <c r="AB19" s="110" t="str">
        <f>+'4 ING TM'!AB10</f>
        <v>DDS 2</v>
      </c>
      <c r="AC19" s="110" t="str">
        <f>+'4 ING TM'!AC10</f>
        <v>DJELLOULI</v>
      </c>
      <c r="AD19" s="110" t="str">
        <f>CONCATENATE("(",'4 ING TM'!AD10,"/ ",$B$18,")")</f>
        <v>(G2/ 4 ING TM)</v>
      </c>
      <c r="AE19" s="110" t="str">
        <f>+'4 ING TM'!AE10</f>
        <v>B110</v>
      </c>
    </row>
    <row r="20" spans="2:31" ht="12" thickBot="1" x14ac:dyDescent="0.3">
      <c r="B20" s="1073" t="s">
        <v>137</v>
      </c>
      <c r="C20" s="1074"/>
      <c r="D20" s="1074"/>
      <c r="E20" s="106">
        <f>'3 ING ST'!E10</f>
        <v>0</v>
      </c>
      <c r="F20" s="12">
        <f>'3 ING ST'!E11</f>
        <v>0</v>
      </c>
      <c r="G20" s="12">
        <f>'3 ING ST'!E12</f>
        <v>0</v>
      </c>
      <c r="H20" s="12" t="str">
        <f>$B$20</f>
        <v>3 ING ST</v>
      </c>
      <c r="I20" s="12">
        <f>'3 ING ST'!E13</f>
        <v>0</v>
      </c>
      <c r="J20" s="106" t="str">
        <f>'3 ING ST'!J10</f>
        <v>Cours</v>
      </c>
      <c r="K20" s="12" t="str">
        <f>'3 ING ST'!J11</f>
        <v>RDM</v>
      </c>
      <c r="L20" s="12" t="str">
        <f>'3 ING ST'!J12</f>
        <v>MALAB</v>
      </c>
      <c r="M20" s="12" t="str">
        <f>$B$20</f>
        <v>3 ING ST</v>
      </c>
      <c r="N20" s="12" t="str">
        <f>'3 ING ST'!J13</f>
        <v>K5</v>
      </c>
      <c r="O20" s="106" t="str">
        <f>'3 ING ST'!O10</f>
        <v>Cours</v>
      </c>
      <c r="P20" s="12" t="str">
        <f>'3 ING ST'!O11</f>
        <v>Béton Armé 2</v>
      </c>
      <c r="Q20" s="12" t="str">
        <f>'3 ING ST'!O12</f>
        <v>GOUFI</v>
      </c>
      <c r="R20" s="12" t="str">
        <f>$B$20</f>
        <v>3 ING ST</v>
      </c>
      <c r="S20" s="12" t="str">
        <f>'3 ING ST'!O13</f>
        <v>K5</v>
      </c>
      <c r="T20" s="106"/>
      <c r="U20" s="12"/>
      <c r="V20" s="106" t="str">
        <f>'3 ING ST'!W10</f>
        <v>TD</v>
      </c>
      <c r="W20" s="12" t="str">
        <f>'3 ING ST'!W11</f>
        <v>Transfert Thermique</v>
      </c>
      <c r="X20" s="12" t="str">
        <f>'3 ING ST'!W12</f>
        <v>MAADEN</v>
      </c>
      <c r="Y20" s="12" t="str">
        <f>$B$20</f>
        <v>3 ING ST</v>
      </c>
      <c r="Z20" s="12" t="str">
        <f>'3 ING ST'!W13</f>
        <v>K5</v>
      </c>
      <c r="AA20" s="106">
        <f>'3 ING ST'!AB10</f>
        <v>0</v>
      </c>
      <c r="AB20" s="12">
        <f>'3 ING ST'!AB11</f>
        <v>0</v>
      </c>
      <c r="AC20" s="12">
        <f>'3 ING ST'!AB12</f>
        <v>0</v>
      </c>
      <c r="AD20" s="12" t="str">
        <f>$B$20</f>
        <v>3 ING ST</v>
      </c>
      <c r="AE20" s="12">
        <f>'3 ING ST'!AB13</f>
        <v>0</v>
      </c>
    </row>
    <row r="21" spans="2:31" ht="12" thickBot="1" x14ac:dyDescent="0.3">
      <c r="B21" s="1071" t="s">
        <v>324</v>
      </c>
      <c r="C21" s="1072"/>
      <c r="D21" s="1072"/>
      <c r="E21" s="106" t="str">
        <f>+'4 ING ST'!E10</f>
        <v>TP</v>
      </c>
      <c r="F21" s="12" t="str">
        <f>+'4 ING ST'!E11</f>
        <v>Eléments d'IA appliquée</v>
      </c>
      <c r="G21" s="12" t="str">
        <f>+'4 ING ST'!E12</f>
        <v>MAADEN</v>
      </c>
      <c r="H21" s="12" t="str">
        <f>$B$21</f>
        <v>4 ING ST</v>
      </c>
      <c r="I21" s="12" t="str">
        <f>+'4 ING ST'!E13</f>
        <v>K3</v>
      </c>
      <c r="J21" s="106" t="str">
        <f>+'4 ING ST'!J10</f>
        <v>Cours</v>
      </c>
      <c r="K21" s="12" t="str">
        <f>+'4 ING ST'!J11</f>
        <v>Equipement de Bâtiment</v>
      </c>
      <c r="L21" s="12" t="str">
        <f>+'4 ING ST'!J12</f>
        <v>MOKHTARI</v>
      </c>
      <c r="M21" s="12" t="str">
        <f t="shared" ref="M21" si="0">$B$21</f>
        <v>4 ING ST</v>
      </c>
      <c r="N21" s="12" t="str">
        <f>+'4 ING ST'!J13</f>
        <v>B206</v>
      </c>
      <c r="O21" s="106" t="str">
        <f>+'4 ING ST'!O10</f>
        <v>TD</v>
      </c>
      <c r="P21" s="12" t="str">
        <f>+'4 ING ST'!O11</f>
        <v>Equipement de Bâtiment</v>
      </c>
      <c r="Q21" s="12" t="str">
        <f>+'4 ING ST'!O12</f>
        <v>MOKHTARI</v>
      </c>
      <c r="R21" s="12" t="str">
        <f t="shared" ref="R21" si="1">$B$21</f>
        <v>4 ING ST</v>
      </c>
      <c r="S21" s="12" t="str">
        <f>+'4 ING ST'!O13</f>
        <v>B206</v>
      </c>
      <c r="T21" s="12"/>
      <c r="U21" s="107"/>
      <c r="V21" s="12" t="str">
        <f>+'4 ING ST'!V10</f>
        <v>Cours</v>
      </c>
      <c r="W21" s="12" t="str">
        <f>+'4 ING ST'!V11</f>
        <v>Structure en CM 1</v>
      </c>
      <c r="X21" s="12" t="str">
        <f>+'4 ING ST'!V12</f>
        <v>OSMANI</v>
      </c>
      <c r="Y21" s="12" t="str">
        <f>$B$21</f>
        <v>4 ING ST</v>
      </c>
      <c r="Z21" s="12" t="str">
        <f>+'4 ING ST'!V13</f>
        <v>B206</v>
      </c>
      <c r="AA21" s="12" t="str">
        <f>+'4 ING ST'!AA10</f>
        <v>TD</v>
      </c>
      <c r="AB21" s="12" t="str">
        <f>+'4 ING ST'!AA11</f>
        <v>Structure en CM 1</v>
      </c>
      <c r="AC21" s="12" t="str">
        <f>+'4 ING ST'!AA12</f>
        <v>OSMANI</v>
      </c>
      <c r="AD21" s="12" t="str">
        <f>$B$21</f>
        <v>4 ING ST</v>
      </c>
      <c r="AE21" s="12" t="str">
        <f>+'4 ING ST'!AA13</f>
        <v>B206</v>
      </c>
    </row>
    <row r="22" spans="2:31" x14ac:dyDescent="0.25">
      <c r="B22" s="1073" t="s">
        <v>139</v>
      </c>
      <c r="C22" s="1074"/>
      <c r="D22" s="1074"/>
      <c r="E22" s="106">
        <f>+'L2 GC'!E10</f>
        <v>0</v>
      </c>
      <c r="F22" s="12">
        <f>+'L2 GC'!F10</f>
        <v>0</v>
      </c>
      <c r="G22" s="12">
        <f>+'L2 GC'!G10</f>
        <v>0</v>
      </c>
      <c r="H22" s="12" t="str">
        <f>CONCATENATE("(",'L2 GC'!H10,"/ ",$B$22,")")</f>
        <v>(/ L2 GC)</v>
      </c>
      <c r="I22" s="12">
        <f>+'L2 GC'!I10</f>
        <v>0</v>
      </c>
      <c r="J22" s="106">
        <f>+'L2 GC'!AI10</f>
        <v>0</v>
      </c>
      <c r="K22" s="12">
        <f>+'L2 GC'!AJ10</f>
        <v>0</v>
      </c>
      <c r="L22" s="12">
        <f>+'L2 GC'!AK10</f>
        <v>0</v>
      </c>
      <c r="M22" s="12">
        <f>+'L2 GC'!AL10</f>
        <v>0</v>
      </c>
      <c r="N22" s="12">
        <f>+'L2 GC'!AM10</f>
        <v>0</v>
      </c>
      <c r="O22" s="106">
        <f>+'L2 GC'!AN10</f>
        <v>0</v>
      </c>
      <c r="P22" s="12">
        <f>+'L2 GC'!AO10</f>
        <v>0</v>
      </c>
      <c r="Q22" s="12">
        <f>+'L2 GC'!AP10</f>
        <v>0</v>
      </c>
      <c r="R22" s="12">
        <f>+'L2 GC'!AQ10</f>
        <v>0</v>
      </c>
      <c r="S22" s="12">
        <f>+'L2 GC'!AR10</f>
        <v>0</v>
      </c>
      <c r="T22" s="106"/>
      <c r="U22" s="107"/>
      <c r="V22" s="12" t="str">
        <f>+'L2 GC'!W10</f>
        <v>TD</v>
      </c>
      <c r="W22" s="12" t="str">
        <f>+'L2 GC'!X10</f>
        <v xml:space="preserve">MN </v>
      </c>
      <c r="X22" s="12" t="str">
        <f>+'L2 GC'!Y10</f>
        <v>GOUFI</v>
      </c>
      <c r="Y22" s="12" t="str">
        <f>CONCATENATE("(",'L2 GC'!Z10,"/ ",$B$22,")")</f>
        <v>(G1/ L2 GC)</v>
      </c>
      <c r="Z22" s="12" t="str">
        <f>+'L2 GC'!AA10</f>
        <v>S13</v>
      </c>
      <c r="AA22" s="12" t="str">
        <f>+'L2 GC'!AB10</f>
        <v>TD</v>
      </c>
      <c r="AB22" s="12" t="str">
        <f>+'L2 GC'!AC10</f>
        <v>MDS</v>
      </c>
      <c r="AC22" s="12" t="str">
        <f>+'L2 GC'!AD10</f>
        <v>BOUKHARI</v>
      </c>
      <c r="AD22" s="12" t="str">
        <f>CONCATENATE("(",'L2 GC'!AE10,"/ ",$B$22,")")</f>
        <v>(G1/ L2 GC)</v>
      </c>
      <c r="AE22" s="12" t="str">
        <f>+'L2 GC'!AF10</f>
        <v>S14</v>
      </c>
    </row>
    <row r="23" spans="2:31" x14ac:dyDescent="0.25">
      <c r="B23" s="1076"/>
      <c r="C23" s="1077"/>
      <c r="D23" s="1077"/>
      <c r="E23" s="23">
        <f>+'L2 GC'!E11</f>
        <v>0</v>
      </c>
      <c r="F23" s="21">
        <f>+'L2 GC'!F11</f>
        <v>0</v>
      </c>
      <c r="G23" s="21">
        <f>+'L2 GC'!G11</f>
        <v>0</v>
      </c>
      <c r="H23" s="21" t="str">
        <f>CONCATENATE("(",'L2 GC'!H11,"/ ",$B$22,")")</f>
        <v>(/ L2 GC)</v>
      </c>
      <c r="I23" s="21">
        <f>+'L2 GC'!I11</f>
        <v>0</v>
      </c>
      <c r="J23" s="23"/>
      <c r="O23" s="23"/>
      <c r="T23" s="23"/>
      <c r="U23" s="108"/>
      <c r="V23" s="21" t="str">
        <f>+'L2 GC'!W11</f>
        <v>TD</v>
      </c>
      <c r="W23" s="21" t="str">
        <f>+'L2 GC'!X11</f>
        <v>MDS</v>
      </c>
      <c r="X23" s="21" t="str">
        <f>+'L2 GC'!Y11</f>
        <v>BOUKHARI</v>
      </c>
      <c r="Y23" s="21" t="str">
        <f>CONCATENATE("(",'L2 GC'!Z11,"/ ",$B$22,")")</f>
        <v>(G2/ L2 GC)</v>
      </c>
      <c r="Z23" s="21" t="str">
        <f>+'L2 GC'!AA11</f>
        <v>S14</v>
      </c>
      <c r="AA23" s="21">
        <f>+'L2 GC'!AB11</f>
        <v>0</v>
      </c>
      <c r="AB23" s="21">
        <f>+'L2 GC'!AC11</f>
        <v>0</v>
      </c>
      <c r="AC23" s="21">
        <f>+'L2 GC'!AD11</f>
        <v>0</v>
      </c>
      <c r="AD23" s="21" t="str">
        <f>CONCATENATE("(",'L2 GC'!AE11,"/ ",$B$22,")")</f>
        <v>(/ L2 GC)</v>
      </c>
      <c r="AE23" s="21">
        <f>+'L2 GC'!AF11</f>
        <v>0</v>
      </c>
    </row>
    <row r="24" spans="2:31" x14ac:dyDescent="0.25">
      <c r="B24" s="1076"/>
      <c r="C24" s="1077"/>
      <c r="D24" s="1077"/>
      <c r="E24" s="23">
        <f>+'L2 GC'!E12</f>
        <v>0</v>
      </c>
      <c r="F24" s="21">
        <f>+'L2 GC'!F12</f>
        <v>0</v>
      </c>
      <c r="G24" s="21">
        <f>+'L2 GC'!G12</f>
        <v>0</v>
      </c>
      <c r="H24" s="21" t="str">
        <f>CONCATENATE("(",'L2 GC'!H12,"/ ",$B$22,")")</f>
        <v>(/ L2 GC)</v>
      </c>
      <c r="I24" s="21">
        <f>+'L2 GC'!I12</f>
        <v>0</v>
      </c>
      <c r="J24" s="23"/>
      <c r="O24" s="23"/>
      <c r="T24" s="23"/>
      <c r="U24" s="108"/>
      <c r="V24" s="21" t="str">
        <f>+'L2 GC'!W12</f>
        <v>TD</v>
      </c>
      <c r="W24" s="21" t="str">
        <f>+'L2 GC'!X12</f>
        <v>RDM</v>
      </c>
      <c r="X24" s="21" t="str">
        <f>+'L2 GC'!Y12</f>
        <v>GHOMARI</v>
      </c>
      <c r="Y24" s="21" t="str">
        <f>CONCATENATE("(",'L2 GC'!Z12,"/ ",$B$22,")")</f>
        <v>(G3/ L2 GC)</v>
      </c>
      <c r="Z24" s="21" t="str">
        <f>+'L2 GC'!AA12</f>
        <v>S15</v>
      </c>
      <c r="AA24" s="21">
        <f>+'L2 GC'!AB12</f>
        <v>0</v>
      </c>
      <c r="AB24" s="21">
        <f>+'L2 GC'!AC12</f>
        <v>0</v>
      </c>
      <c r="AC24" s="21">
        <f>+'L2 GC'!AD12</f>
        <v>0</v>
      </c>
      <c r="AD24" s="21" t="str">
        <f>CONCATENATE("(",'L2 GC'!AE12,"/ ",$B$22,")")</f>
        <v>(/ L2 GC)</v>
      </c>
      <c r="AE24" s="21">
        <f>+'L2 GC'!AF12</f>
        <v>0</v>
      </c>
    </row>
    <row r="25" spans="2:31" x14ac:dyDescent="0.25">
      <c r="B25" s="1076"/>
      <c r="C25" s="1077"/>
      <c r="D25" s="1077"/>
      <c r="E25" s="23" t="str">
        <f>+'L2 GC'!E13</f>
        <v>TD</v>
      </c>
      <c r="F25" s="21" t="str">
        <f>+'L2 GC'!F13</f>
        <v>MDS</v>
      </c>
      <c r="G25" s="21" t="str">
        <f>+'L2 GC'!G13</f>
        <v>MEKSI</v>
      </c>
      <c r="H25" s="21" t="str">
        <f>CONCATENATE("(",'L2 GC'!H13,"/ ",$B$22,")")</f>
        <v>(G4/ L2 GC)</v>
      </c>
      <c r="I25" s="21" t="str">
        <f>+'L2 GC'!I13</f>
        <v>S13</v>
      </c>
      <c r="J25" s="23"/>
      <c r="O25" s="23"/>
      <c r="T25" s="23"/>
      <c r="U25" s="108"/>
      <c r="V25" s="21">
        <f>+'L2 GC'!W13</f>
        <v>0</v>
      </c>
      <c r="W25" s="21">
        <f>+'L2 GC'!X13</f>
        <v>0</v>
      </c>
      <c r="X25" s="21">
        <f>+'L2 GC'!Y13</f>
        <v>0</v>
      </c>
      <c r="Y25" s="21" t="str">
        <f>CONCATENATE("(",'L2 GC'!Z13,"/ ",$B$22,")")</f>
        <v>(/ L2 GC)</v>
      </c>
      <c r="Z25" s="21">
        <f>+'L2 GC'!AA13</f>
        <v>0</v>
      </c>
      <c r="AA25" s="21">
        <f>+'L2 GC'!AB13</f>
        <v>0</v>
      </c>
      <c r="AB25" s="21">
        <f>+'L2 GC'!AC13</f>
        <v>0</v>
      </c>
      <c r="AC25" s="21">
        <f>+'L2 GC'!AD13</f>
        <v>0</v>
      </c>
      <c r="AD25" s="21" t="str">
        <f>CONCATENATE("(",'L2 GC'!AE13,"/ ",$B$22,")")</f>
        <v>(/ L2 GC)</v>
      </c>
      <c r="AE25" s="21">
        <f>+'L2 GC'!AF13</f>
        <v>0</v>
      </c>
    </row>
    <row r="26" spans="2:31" x14ac:dyDescent="0.25">
      <c r="B26" s="1076"/>
      <c r="C26" s="1077"/>
      <c r="D26" s="1077"/>
      <c r="E26" s="23">
        <f>+'L2 GC'!E14</f>
        <v>0</v>
      </c>
      <c r="F26" s="21">
        <f>+'L2 GC'!F14</f>
        <v>0</v>
      </c>
      <c r="G26" s="21">
        <f>+'L2 GC'!G14</f>
        <v>0</v>
      </c>
      <c r="H26" s="21" t="str">
        <f>CONCATENATE("(",'L2 GC'!H14,"/ ",$B$22,")")</f>
        <v>(/ L2 GC)</v>
      </c>
      <c r="I26" s="21">
        <f>+'L2 GC'!I14</f>
        <v>0</v>
      </c>
      <c r="J26" s="23"/>
      <c r="O26" s="23"/>
      <c r="T26" s="23"/>
      <c r="U26" s="108"/>
      <c r="V26" s="21" t="str">
        <f>+'L2 GC'!W14</f>
        <v>TP'</v>
      </c>
      <c r="W26" s="21" t="str">
        <f>+'L2 GC'!X14</f>
        <v>MDS</v>
      </c>
      <c r="X26" s="21" t="str">
        <f>+'L2 GC'!Y14</f>
        <v>SAAD</v>
      </c>
      <c r="Y26" s="21" t="str">
        <f>CONCATENATE("(",'L2 GC'!Z14,"/ ",$B$22,")")</f>
        <v>(G5/G6/ L2 GC)</v>
      </c>
      <c r="Z26" s="21" t="str">
        <f>+'L2 GC'!AA14</f>
        <v>K12</v>
      </c>
      <c r="AA26" s="21" t="str">
        <f>+'L2 GC'!AB14</f>
        <v>TP'</v>
      </c>
      <c r="AB26" s="21" t="str">
        <f>+'L2 GC'!AC14</f>
        <v>MDS</v>
      </c>
      <c r="AC26" s="21" t="str">
        <f>+'L2 GC'!AD14</f>
        <v>SAAD</v>
      </c>
      <c r="AD26" s="21" t="str">
        <f>CONCATENATE("(",'L2 GC'!AE14,"/ ",$B$22,")")</f>
        <v>(G5/G6/ L2 GC)</v>
      </c>
      <c r="AE26" s="21" t="str">
        <f>+'L2 GC'!AF14</f>
        <v>K12</v>
      </c>
    </row>
    <row r="27" spans="2:31" ht="12" thickBot="1" x14ac:dyDescent="0.3">
      <c r="B27" s="1076"/>
      <c r="C27" s="1077"/>
      <c r="D27" s="1077"/>
      <c r="E27" s="23">
        <f>+'L2 GC'!E15</f>
        <v>0</v>
      </c>
      <c r="F27" s="21">
        <f>+'L2 GC'!F15</f>
        <v>0</v>
      </c>
      <c r="G27" s="21">
        <f>+'L2 GC'!G15</f>
        <v>0</v>
      </c>
      <c r="H27" s="21" t="str">
        <f>CONCATENATE("(",'L2 GC'!H15,"/ ",$B$22,")")</f>
        <v>(/ L2 GC)</v>
      </c>
      <c r="I27" s="21">
        <f>+'L2 GC'!I15</f>
        <v>0</v>
      </c>
      <c r="J27" s="23"/>
      <c r="O27" s="23"/>
      <c r="T27" s="23"/>
      <c r="U27" s="108"/>
      <c r="V27" s="21" t="str">
        <f>+'L2 GC'!W15</f>
        <v>TP'</v>
      </c>
      <c r="W27" s="21" t="str">
        <f>+'L2 GC'!X15</f>
        <v>MDC</v>
      </c>
      <c r="X27" s="21" t="str">
        <f>+'L2 GC'!Y15</f>
        <v>MALLEM</v>
      </c>
      <c r="Y27" s="21" t="str">
        <f>CONCATENATE("(",'L2 GC'!Z15,"/ ",$B$22,")")</f>
        <v>(G6/G5/ L2 GC)</v>
      </c>
      <c r="Z27" s="21" t="str">
        <f>+'L2 GC'!AA15</f>
        <v>J13</v>
      </c>
      <c r="AA27" s="21" t="str">
        <f>+'L2 GC'!AB15</f>
        <v>TP'</v>
      </c>
      <c r="AB27" s="21" t="str">
        <f>+'L2 GC'!AC15</f>
        <v>MDC</v>
      </c>
      <c r="AC27" s="21" t="str">
        <f>+'L2 GC'!AD15</f>
        <v>MALLEM</v>
      </c>
      <c r="AD27" s="21" t="str">
        <f>CONCATENATE("(",'L2 GC'!AE15,"/ ",$B$22,")")</f>
        <v>(G6/G5/ L2 GC)</v>
      </c>
      <c r="AE27" s="21" t="str">
        <f>+'L2 GC'!AF15</f>
        <v>J13</v>
      </c>
    </row>
    <row r="28" spans="2:31" x14ac:dyDescent="0.25">
      <c r="B28" s="1073" t="s">
        <v>140</v>
      </c>
      <c r="C28" s="1074"/>
      <c r="D28" s="1074"/>
      <c r="E28" s="106">
        <f>'L3 GC'!AI10</f>
        <v>0</v>
      </c>
      <c r="F28" s="12">
        <f>'L3 GC'!AJ10</f>
        <v>0</v>
      </c>
      <c r="G28" s="12">
        <f>'L3 GC'!AK10</f>
        <v>0</v>
      </c>
      <c r="H28" s="12">
        <f>'L3 GC'!AL10</f>
        <v>0</v>
      </c>
      <c r="I28" s="12">
        <f>'L3 GC'!AM10</f>
        <v>0</v>
      </c>
      <c r="J28" s="106">
        <f>'L3 GC'!AN10</f>
        <v>0</v>
      </c>
      <c r="K28" s="12">
        <f>'L3 GC'!AO10</f>
        <v>0</v>
      </c>
      <c r="L28" s="12">
        <f>'L3 GC'!AP10</f>
        <v>0</v>
      </c>
      <c r="M28" s="12">
        <f>'L3 GC'!AQ10</f>
        <v>0</v>
      </c>
      <c r="N28" s="12">
        <f>'L3 GC'!AR10</f>
        <v>0</v>
      </c>
      <c r="O28" s="106" t="str">
        <f>'L3 GC'!O10</f>
        <v>TD</v>
      </c>
      <c r="P28" s="12" t="str">
        <f>'L3 GC'!P10</f>
        <v>FOG</v>
      </c>
      <c r="Q28" s="12" t="str">
        <f>'L3 GC'!Q10</f>
        <v>BENGRAA</v>
      </c>
      <c r="R28" s="12" t="str">
        <f>CONCATENATE("(",'L3 GC'!R10,"/ ",$B$28,")")</f>
        <v>(G1/ L3 GC)</v>
      </c>
      <c r="S28" s="12" t="str">
        <f>'L3 GC'!S10</f>
        <v>B207</v>
      </c>
      <c r="T28" s="106"/>
      <c r="U28" s="107"/>
      <c r="V28" s="12" t="str">
        <f>'L3 GC'!W10</f>
        <v>TD</v>
      </c>
      <c r="W28" s="12" t="str">
        <f>'L3 GC'!X10</f>
        <v>CM</v>
      </c>
      <c r="X28" s="12" t="str">
        <f>'L3 GC'!Y10</f>
        <v>MENDLI</v>
      </c>
      <c r="Y28" s="12" t="str">
        <f>CONCATENATE("(",'L3 GC'!Z10,"/ ",$B$28,")")</f>
        <v>(G1/ L3 GC)</v>
      </c>
      <c r="Z28" s="12" t="str">
        <f>'L3 GC'!AA10</f>
        <v>B207</v>
      </c>
      <c r="AA28" s="12">
        <f>'L3 GC'!AB10</f>
        <v>0</v>
      </c>
      <c r="AB28" s="12">
        <f>'L3 GC'!AC10</f>
        <v>0</v>
      </c>
      <c r="AC28" s="12">
        <f>'L3 GC'!AD10</f>
        <v>0</v>
      </c>
      <c r="AD28" s="12" t="str">
        <f>CONCATENATE("(",'L3 GC'!AE10,"/ ",$B$28,")")</f>
        <v>(/ L3 GC)</v>
      </c>
      <c r="AE28" s="12">
        <f>'L3 GC'!AF10</f>
        <v>0</v>
      </c>
    </row>
    <row r="29" spans="2:31" x14ac:dyDescent="0.25">
      <c r="B29" s="1076"/>
      <c r="C29" s="1077"/>
      <c r="D29" s="1077"/>
      <c r="E29" s="23"/>
      <c r="J29" s="23"/>
      <c r="O29" s="23" t="str">
        <f>'L3 GC'!O11</f>
        <v>TP</v>
      </c>
      <c r="P29" s="21" t="str">
        <f>'L3 GC'!P11</f>
        <v>PFC</v>
      </c>
      <c r="Q29" s="21" t="str">
        <f>'L3 GC'!Q11</f>
        <v>AATTACHE</v>
      </c>
      <c r="R29" s="21" t="str">
        <f>CONCATENATE("(",'L3 GC'!R11,"/ ",$B$28,")")</f>
        <v>(G2/ L3 GC)</v>
      </c>
      <c r="S29" s="21" t="str">
        <f>'L3 GC'!S11</f>
        <v>B203</v>
      </c>
      <c r="T29" s="23"/>
      <c r="U29" s="108"/>
      <c r="V29" s="21" t="str">
        <f>'L3 GC'!W11</f>
        <v>TP</v>
      </c>
      <c r="W29" s="21" t="str">
        <f>'L3 GC'!X11</f>
        <v>PFC</v>
      </c>
      <c r="X29" s="21" t="str">
        <f>'L3 GC'!Y11</f>
        <v>AATTACHE</v>
      </c>
      <c r="Y29" s="21" t="str">
        <f>CONCATENATE("(",'L3 GC'!Z11,"/ ",$B$28,")")</f>
        <v>(G2/ L3 GC)</v>
      </c>
      <c r="Z29" s="21" t="str">
        <f>'L3 GC'!AA11</f>
        <v>B203</v>
      </c>
      <c r="AA29" s="21">
        <f>'L3 GC'!AB11</f>
        <v>0</v>
      </c>
      <c r="AB29" s="21">
        <f>'L3 GC'!AC11</f>
        <v>0</v>
      </c>
      <c r="AC29" s="21">
        <f>'L3 GC'!AD11</f>
        <v>0</v>
      </c>
      <c r="AD29" s="21" t="str">
        <f>CONCATENATE("(",'L3 GC'!AE11,"/ ",$B$28,")")</f>
        <v>(/ L3 GC)</v>
      </c>
      <c r="AE29" s="21">
        <f>'L3 GC'!AF11</f>
        <v>0</v>
      </c>
    </row>
    <row r="30" spans="2:31" x14ac:dyDescent="0.25">
      <c r="B30" s="1076"/>
      <c r="C30" s="1077"/>
      <c r="D30" s="1077"/>
      <c r="E30" s="23"/>
      <c r="J30" s="23"/>
      <c r="O30" s="23" t="str">
        <f>'L3 GC'!O12</f>
        <v>TD</v>
      </c>
      <c r="P30" s="21" t="str">
        <f>'L3 GC'!P12</f>
        <v>FOG</v>
      </c>
      <c r="Q30" s="21" t="str">
        <f>'L3 GC'!Q12</f>
        <v>MEKSI</v>
      </c>
      <c r="R30" s="21" t="str">
        <f>CONCATENATE("(",'L3 GC'!R12,"/ ",$B$28,")")</f>
        <v>(G3/ L3 GC)</v>
      </c>
      <c r="S30" s="21" t="str">
        <f>'L3 GC'!S12</f>
        <v>B209</v>
      </c>
      <c r="T30" s="23"/>
      <c r="U30" s="108"/>
      <c r="V30" s="21" t="str">
        <f>'L3 GC'!W12</f>
        <v>TD</v>
      </c>
      <c r="W30" s="21" t="str">
        <f>'L3 GC'!X12</f>
        <v>BA</v>
      </c>
      <c r="X30" s="21" t="str">
        <f>'L3 GC'!Y12</f>
        <v>HAOUACHINE</v>
      </c>
      <c r="Y30" s="21" t="str">
        <f>CONCATENATE("(",'L3 GC'!Z12,"/ ",$B$28,")")</f>
        <v>(G3/ L3 GC)</v>
      </c>
      <c r="Z30" s="21" t="str">
        <f>'L3 GC'!AA12</f>
        <v>B205</v>
      </c>
      <c r="AA30" s="21">
        <f>'L3 GC'!AB12</f>
        <v>0</v>
      </c>
      <c r="AB30" s="21">
        <f>'L3 GC'!AC12</f>
        <v>0</v>
      </c>
      <c r="AC30" s="21">
        <f>'L3 GC'!AD12</f>
        <v>0</v>
      </c>
      <c r="AD30" s="21" t="str">
        <f>CONCATENATE("(",'L3 GC'!AE12,"/ ",$B$28,")")</f>
        <v>(/ L3 GC)</v>
      </c>
      <c r="AE30" s="21">
        <f>'L3 GC'!AF12</f>
        <v>0</v>
      </c>
    </row>
    <row r="31" spans="2:31" x14ac:dyDescent="0.25">
      <c r="B31" s="1076"/>
      <c r="C31" s="1077"/>
      <c r="D31" s="1077"/>
      <c r="E31" s="23"/>
      <c r="J31" s="23"/>
      <c r="O31" s="23" t="str">
        <f>'L3 GC'!O13</f>
        <v>TD</v>
      </c>
      <c r="P31" s="21" t="str">
        <f>'L3 GC'!P13</f>
        <v>CM</v>
      </c>
      <c r="Q31" s="21" t="str">
        <f>'L3 GC'!Q13</f>
        <v>ELAHMED</v>
      </c>
      <c r="R31" s="21" t="str">
        <f>CONCATENATE("(",'L3 GC'!R13,"/ ",$B$28,")")</f>
        <v>(G4/ L3 GC)</v>
      </c>
      <c r="S31" s="21" t="str">
        <f>'L3 GC'!S13</f>
        <v>B211</v>
      </c>
      <c r="T31" s="23"/>
      <c r="U31" s="108"/>
      <c r="V31" s="21">
        <f>'L3 GC'!W13</f>
        <v>0</v>
      </c>
      <c r="W31" s="21">
        <f>'L3 GC'!X13</f>
        <v>0</v>
      </c>
      <c r="X31" s="21">
        <f>'L3 GC'!Y13</f>
        <v>0</v>
      </c>
      <c r="Y31" s="21" t="str">
        <f>CONCATENATE("(",'L3 GC'!Z13,"/ ",$B$28,")")</f>
        <v>(/ L3 GC)</v>
      </c>
      <c r="Z31" s="21">
        <f>'L3 GC'!AA13</f>
        <v>0</v>
      </c>
      <c r="AA31" s="21">
        <f>'L3 GC'!AB13</f>
        <v>0</v>
      </c>
      <c r="AB31" s="21">
        <f>'L3 GC'!AC13</f>
        <v>0</v>
      </c>
      <c r="AC31" s="21">
        <f>'L3 GC'!AD13</f>
        <v>0</v>
      </c>
      <c r="AD31" s="21" t="str">
        <f>CONCATENATE("(",'L3 GC'!AE13,"/ ",$B$28,")")</f>
        <v>(/ L3 GC)</v>
      </c>
      <c r="AE31" s="21">
        <f>'L3 GC'!AF13</f>
        <v>0</v>
      </c>
    </row>
    <row r="32" spans="2:31" ht="12" thickBot="1" x14ac:dyDescent="0.3">
      <c r="B32" s="1076"/>
      <c r="C32" s="1077"/>
      <c r="D32" s="1077"/>
      <c r="E32" s="23"/>
      <c r="J32" s="23"/>
      <c r="O32" s="23" t="str">
        <f>'L3 GC'!O14</f>
        <v>TD</v>
      </c>
      <c r="P32" s="21" t="str">
        <f>'L3 GC'!P14</f>
        <v>BA</v>
      </c>
      <c r="Q32" s="21" t="str">
        <f>'L3 GC'!Q14</f>
        <v>HAOUACHINE</v>
      </c>
      <c r="R32" s="21" t="str">
        <f>CONCATENATE("(",'L3 GC'!R14,"/ ",$B$28,")")</f>
        <v>(G5/ L3 GC)</v>
      </c>
      <c r="S32" s="21" t="str">
        <f>'L3 GC'!S14</f>
        <v>B205</v>
      </c>
      <c r="T32" s="23"/>
      <c r="U32" s="108"/>
      <c r="V32" s="21">
        <f>'L3 GC'!W14</f>
        <v>0</v>
      </c>
      <c r="W32" s="21">
        <f>'L3 GC'!X14</f>
        <v>0</v>
      </c>
      <c r="X32" s="21">
        <f>'L3 GC'!Y14</f>
        <v>0</v>
      </c>
      <c r="Y32" s="21" t="str">
        <f>CONCATENATE("(",'L3 GC'!Z14,"/ ",$B$28,")")</f>
        <v>(/ L3 GC)</v>
      </c>
      <c r="Z32" s="21">
        <f>'L3 GC'!AA14</f>
        <v>0</v>
      </c>
      <c r="AA32" s="21">
        <f>'L3 GC'!AB14</f>
        <v>0</v>
      </c>
      <c r="AB32" s="21">
        <f>'L3 GC'!AC14</f>
        <v>0</v>
      </c>
      <c r="AC32" s="21">
        <f>'L3 GC'!AD14</f>
        <v>0</v>
      </c>
      <c r="AD32" s="21" t="str">
        <f>CONCATENATE("(",'L3 GC'!AE14,"/ ",$B$28,")")</f>
        <v>(/ L3 GC)</v>
      </c>
      <c r="AE32" s="21">
        <f>'L3 GC'!AF14</f>
        <v>0</v>
      </c>
    </row>
    <row r="33" spans="2:31" ht="12" thickBot="1" x14ac:dyDescent="0.3">
      <c r="B33" s="1073" t="s">
        <v>141</v>
      </c>
      <c r="C33" s="1074"/>
      <c r="D33" s="1074"/>
      <c r="E33" s="106" t="str">
        <f>'L3 TP'!E10</f>
        <v>Cours</v>
      </c>
      <c r="F33" s="12" t="str">
        <f>'L3 TP'!E11</f>
        <v>Hydraulique Appliqué</v>
      </c>
      <c r="G33" s="12" t="str">
        <f>'L3 TP'!E12</f>
        <v>enseignant</v>
      </c>
      <c r="H33" s="12" t="str">
        <f>$B$33</f>
        <v>L3 TP</v>
      </c>
      <c r="I33" s="12" t="str">
        <f>'L3 TP'!E13</f>
        <v>B102</v>
      </c>
      <c r="J33" s="106" t="str">
        <f>'L3 TP'!J10</f>
        <v>TD</v>
      </c>
      <c r="K33" s="12" t="str">
        <f>'L3 TP'!J11</f>
        <v>Béton  Armé  &amp;  Précontraint</v>
      </c>
      <c r="L33" s="12" t="str">
        <f>'L3 TP'!J12</f>
        <v>ZINAI</v>
      </c>
      <c r="M33" s="12" t="str">
        <f>$B$33</f>
        <v>L3 TP</v>
      </c>
      <c r="N33" s="12" t="str">
        <f>'L3 TP'!J13</f>
        <v>B102</v>
      </c>
      <c r="O33" s="106" t="str">
        <f>'L3 TP'!O10</f>
        <v>Cours</v>
      </c>
      <c r="P33" s="12" t="str">
        <f>'L3 TP'!O11</f>
        <v>Béton  Armé  &amp;  Précontraint</v>
      </c>
      <c r="Q33" s="12" t="str">
        <f>'L3 TP'!O12</f>
        <v>ZINAI</v>
      </c>
      <c r="R33" s="12" t="str">
        <f>$B$33</f>
        <v>L3 TP</v>
      </c>
      <c r="S33" s="12" t="str">
        <f>'L3 TP'!O13</f>
        <v>B102</v>
      </c>
      <c r="T33" s="106"/>
      <c r="U33" s="107"/>
      <c r="V33" s="12" t="str">
        <f>'L3 TP'!W10</f>
        <v>TP</v>
      </c>
      <c r="W33" s="12" t="str">
        <f>'L3 TP'!W11</f>
        <v>Projet de Fin de Cycle</v>
      </c>
      <c r="X33" s="12" t="str">
        <f>'L3 TP'!W12</f>
        <v>A.H. KHETIR</v>
      </c>
      <c r="Y33" s="12" t="str">
        <f>$B$33</f>
        <v>L3 TP</v>
      </c>
      <c r="Z33" s="12" t="str">
        <f>'L3 TP'!W13</f>
        <v>B102</v>
      </c>
      <c r="AA33" s="12" t="str">
        <f>'L3 TP'!AB10</f>
        <v>TP</v>
      </c>
      <c r="AB33" s="12" t="str">
        <f>'L3 TP'!AB11</f>
        <v>Projet de Fin de Cycle</v>
      </c>
      <c r="AC33" s="12" t="str">
        <f>'L3 TP'!AB12</f>
        <v>A.H. KHETIR</v>
      </c>
      <c r="AD33" s="12" t="str">
        <f>$B$33</f>
        <v>L3 TP</v>
      </c>
      <c r="AE33" s="12" t="str">
        <f>'L3 TP'!AB13</f>
        <v>B102</v>
      </c>
    </row>
    <row r="34" spans="2:31" ht="12" thickBot="1" x14ac:dyDescent="0.3">
      <c r="B34" s="1073" t="s">
        <v>142</v>
      </c>
      <c r="C34" s="1074"/>
      <c r="D34" s="1074"/>
      <c r="E34" s="106" t="str">
        <f>+'M1 STR'!E10</f>
        <v>Cours</v>
      </c>
      <c r="F34" s="12" t="str">
        <f>+'M1 STR'!E11</f>
        <v>Eléments d'IA appliquée</v>
      </c>
      <c r="G34" s="12" t="str">
        <f>+'M1 STR'!E12</f>
        <v>ELAHMED</v>
      </c>
      <c r="H34" s="12" t="str">
        <f>$B$34</f>
        <v>M1 STR</v>
      </c>
      <c r="I34" s="12" t="str">
        <f>+'M1 STR'!E13</f>
        <v>K4</v>
      </c>
      <c r="J34" s="106" t="str">
        <f>+'M1 STR'!J10</f>
        <v>Cours</v>
      </c>
      <c r="K34" s="12" t="str">
        <f>+'M1 STR'!J11</f>
        <v>DDS</v>
      </c>
      <c r="L34" s="12" t="str">
        <f>+'M1 STR'!J12</f>
        <v>DJELLOULI</v>
      </c>
      <c r="M34" s="12" t="str">
        <f t="shared" ref="M34" si="2">$B$34</f>
        <v>M1 STR</v>
      </c>
      <c r="N34" s="12" t="str">
        <f>+'M1 STR'!J13</f>
        <v>K4</v>
      </c>
      <c r="O34" s="106" t="str">
        <f>+'M1 STR'!O10</f>
        <v>TD</v>
      </c>
      <c r="P34" s="12" t="str">
        <f>+'M1 STR'!O11</f>
        <v>DDS</v>
      </c>
      <c r="Q34" s="12" t="str">
        <f>+'M1 STR'!O12</f>
        <v>DJELLOULI</v>
      </c>
      <c r="R34" s="12" t="str">
        <f t="shared" ref="R34" si="3">$B$34</f>
        <v>M1 STR</v>
      </c>
      <c r="S34" s="12" t="str">
        <f>+'M1 STR'!O13</f>
        <v>K4</v>
      </c>
      <c r="T34" s="106"/>
      <c r="U34" s="107"/>
      <c r="V34" s="12">
        <f>'M1 STR'!V10</f>
        <v>0</v>
      </c>
      <c r="W34" s="12">
        <f>'M1 STR'!V11</f>
        <v>0</v>
      </c>
      <c r="X34" s="12">
        <f>'M1 STR'!V12</f>
        <v>0</v>
      </c>
      <c r="Y34" s="12" t="str">
        <f>$B$34</f>
        <v>M1 STR</v>
      </c>
      <c r="Z34" s="12">
        <f>'M1 STR'!V13</f>
        <v>0</v>
      </c>
      <c r="AA34" s="12">
        <f>'M1 STR'!AA10</f>
        <v>0</v>
      </c>
      <c r="AB34" s="12">
        <f>'M1 STR'!AA11</f>
        <v>0</v>
      </c>
      <c r="AC34" s="12">
        <f>'M1 STR'!AA12</f>
        <v>0</v>
      </c>
      <c r="AD34" s="12" t="str">
        <f>$B$34</f>
        <v>M1 STR</v>
      </c>
      <c r="AE34" s="12">
        <f>'M1 STR'!AA13</f>
        <v>0</v>
      </c>
    </row>
    <row r="35" spans="2:31" ht="12" thickBot="1" x14ac:dyDescent="0.3">
      <c r="B35" s="1071" t="s">
        <v>143</v>
      </c>
      <c r="C35" s="1072"/>
      <c r="D35" s="1072"/>
      <c r="E35" s="106" t="str">
        <f>+'M1 CMM'!E10</f>
        <v>Cours</v>
      </c>
      <c r="F35" s="12" t="str">
        <f>+'M1 CMM'!E11</f>
        <v>Eléments d'IA appliquée</v>
      </c>
      <c r="G35" s="12" t="str">
        <f>+'M1 CMM'!E12</f>
        <v>ELAHMED</v>
      </c>
      <c r="H35" s="12" t="str">
        <f>$B$35</f>
        <v>M1CMM</v>
      </c>
      <c r="I35" s="12" t="str">
        <f>+'M1 CMM'!E13</f>
        <v>K4</v>
      </c>
      <c r="J35" s="106" t="str">
        <f>+'M1 CMM'!J10</f>
        <v>Cours</v>
      </c>
      <c r="K35" s="12" t="str">
        <f>+'M1 CMM'!J11</f>
        <v>Structures métalliques 2</v>
      </c>
      <c r="L35" s="12" t="str">
        <f>+'M1 CMM'!J12</f>
        <v>MENDLI</v>
      </c>
      <c r="M35" s="12" t="str">
        <f>$B$35</f>
        <v>M1CMM</v>
      </c>
      <c r="N35" s="12" t="str">
        <f>+'M1 CMM'!J13</f>
        <v>AQUA</v>
      </c>
      <c r="O35" s="106" t="str">
        <f>+'M1 CMM'!O10</f>
        <v>TD</v>
      </c>
      <c r="P35" s="12" t="str">
        <f>+'M1 CMM'!O11</f>
        <v>Structures métalliques 2</v>
      </c>
      <c r="Q35" s="12" t="str">
        <f>+'M1 CMM'!O12</f>
        <v>MENDLI</v>
      </c>
      <c r="R35" s="12" t="str">
        <f>$B$35</f>
        <v>M1CMM</v>
      </c>
      <c r="S35" s="12" t="str">
        <f>+'M1 CMM'!O13</f>
        <v>AQUA</v>
      </c>
      <c r="T35" s="106"/>
      <c r="U35" s="107"/>
      <c r="V35" s="12">
        <f>+'M1 CMM'!V10</f>
        <v>0</v>
      </c>
      <c r="W35" s="12">
        <f>+'M1 CMM'!V11</f>
        <v>0</v>
      </c>
      <c r="X35" s="12">
        <f>+'M1 CMM'!V12</f>
        <v>0</v>
      </c>
      <c r="Y35" s="12" t="str">
        <f>$B$35</f>
        <v>M1CMM</v>
      </c>
      <c r="Z35" s="12">
        <f>+'M1 CMM'!V13</f>
        <v>0</v>
      </c>
      <c r="AA35" s="12">
        <f>+'M1 CMM'!AA10</f>
        <v>0</v>
      </c>
      <c r="AB35" s="12">
        <f>+'M1 CMM'!AA11</f>
        <v>0</v>
      </c>
      <c r="AC35" s="12">
        <f>+'M1 CMM'!AA12</f>
        <v>0</v>
      </c>
      <c r="AD35" s="12" t="str">
        <f>$B$35</f>
        <v>M1CMM</v>
      </c>
      <c r="AE35" s="12">
        <f>+'M1 CMM'!AA13</f>
        <v>0</v>
      </c>
    </row>
    <row r="36" spans="2:31" ht="12" thickBot="1" x14ac:dyDescent="0.3">
      <c r="B36" s="1073" t="s">
        <v>144</v>
      </c>
      <c r="C36" s="1074"/>
      <c r="D36" s="1074"/>
      <c r="E36" s="106">
        <f>+'M1 VOA'!E11</f>
        <v>0</v>
      </c>
      <c r="F36" s="12">
        <f>+'M1 VOA'!E12</f>
        <v>0</v>
      </c>
      <c r="G36" s="12">
        <f>+'M1 VOA'!E13</f>
        <v>0</v>
      </c>
      <c r="H36" s="12" t="str">
        <f>$B$36</f>
        <v>M1 VOA</v>
      </c>
      <c r="I36" s="12">
        <f>+'M1 VOA'!E14</f>
        <v>0</v>
      </c>
      <c r="J36" s="106" t="str">
        <f>+'M1 VOA'!J11</f>
        <v>Cours</v>
      </c>
      <c r="K36" s="12" t="str">
        <f>+'M1 VOA'!J12</f>
        <v>Projet routes</v>
      </c>
      <c r="L36" s="12" t="str">
        <f>+'M1 VOA'!J13</f>
        <v>BOUMEDIENE</v>
      </c>
      <c r="M36" s="12" t="str">
        <f t="shared" ref="M36" si="4">$B$36</f>
        <v>M1 VOA</v>
      </c>
      <c r="N36" s="12" t="str">
        <f>+'M1 VOA'!J14</f>
        <v>L2</v>
      </c>
      <c r="O36" s="106" t="str">
        <f>+'M1 VOA'!O11</f>
        <v>TP'</v>
      </c>
      <c r="P36" s="12" t="str">
        <f>+'M1 VOA'!O12</f>
        <v>Projet routes</v>
      </c>
      <c r="Q36" s="12" t="str">
        <f>+'M1 VOA'!O13</f>
        <v>BOUMEDIENE</v>
      </c>
      <c r="R36" s="12" t="str">
        <f t="shared" ref="R36" si="5">$B$36</f>
        <v>M1 VOA</v>
      </c>
      <c r="S36" s="12" t="str">
        <f>+'M1 VOA'!O14</f>
        <v>L2</v>
      </c>
      <c r="T36" s="106"/>
      <c r="U36" s="107"/>
      <c r="V36" s="12" t="str">
        <f>+'M1 VOA'!V11</f>
        <v>TP</v>
      </c>
      <c r="W36" s="12" t="str">
        <f>+'M1 VOA'!V12</f>
        <v xml:space="preserve">S I G </v>
      </c>
      <c r="X36" s="12" t="str">
        <f>+'M1 VOA'!V13</f>
        <v>AOUDJ</v>
      </c>
      <c r="Y36" s="12" t="str">
        <f t="shared" ref="Y36" si="6">$B$36</f>
        <v>M1 VOA</v>
      </c>
      <c r="Z36" s="12" t="str">
        <f>+'M1 VOA'!V14</f>
        <v>k3</v>
      </c>
      <c r="AA36" s="12" t="str">
        <f>+'M1 VOA'!AA11</f>
        <v>TP</v>
      </c>
      <c r="AB36" s="12" t="str">
        <f>+'M1 VOA'!AA12</f>
        <v xml:space="preserve">S I G </v>
      </c>
      <c r="AC36" s="12" t="str">
        <f>+'M1 VOA'!AA13</f>
        <v>AOUDJ</v>
      </c>
      <c r="AD36" s="12" t="str">
        <f t="shared" ref="AD36" si="7">$B$36</f>
        <v>M1 VOA</v>
      </c>
      <c r="AE36" s="12" t="str">
        <f>+'M1 VOA'!AA14</f>
        <v>k3</v>
      </c>
    </row>
    <row r="37" spans="2:31" ht="12" thickBot="1" x14ac:dyDescent="0.3">
      <c r="B37" s="1073" t="s">
        <v>145</v>
      </c>
      <c r="C37" s="1074"/>
      <c r="D37" s="1074"/>
      <c r="E37" s="106" t="str">
        <f>+'M1 GEO'!E10</f>
        <v>Cours</v>
      </c>
      <c r="F37" s="12" t="str">
        <f>+'M1 GEO'!E11</f>
        <v>Méthode des éléments finis</v>
      </c>
      <c r="G37" s="12" t="str">
        <f>+'M1 GEO'!E12</f>
        <v>A.H. KHETIR</v>
      </c>
      <c r="H37" s="12" t="str">
        <f>$B$37</f>
        <v>M1 GEO</v>
      </c>
      <c r="I37" s="12" t="str">
        <f>+'M1 GEO'!E13</f>
        <v>J1</v>
      </c>
      <c r="J37" s="106" t="str">
        <f>+'M1 GEO'!J10</f>
        <v>TD</v>
      </c>
      <c r="K37" s="12" t="str">
        <f>+'M1 GEO'!J11</f>
        <v>Méthode des éléments finis</v>
      </c>
      <c r="L37" s="12" t="str">
        <f>+'M1 GEO'!J12</f>
        <v>A.H. KHETIR</v>
      </c>
      <c r="M37" s="12" t="str">
        <f t="shared" ref="M37" si="8">$B$37</f>
        <v>M1 GEO</v>
      </c>
      <c r="N37" s="12" t="str">
        <f>+'M1 GEO'!J13</f>
        <v>J1</v>
      </c>
      <c r="O37" s="106" t="str">
        <f>+'M1 GEO'!O10</f>
        <v>TP</v>
      </c>
      <c r="P37" s="12" t="str">
        <f>+'M1 GEO'!O11</f>
        <v>Méthode des éléments finis</v>
      </c>
      <c r="Q37" s="12" t="str">
        <f>+'M1 GEO'!O12</f>
        <v>A.H. KHETIR</v>
      </c>
      <c r="R37" s="12" t="str">
        <f t="shared" ref="R37" si="9">$B$37</f>
        <v>M1 GEO</v>
      </c>
      <c r="S37" s="12" t="str">
        <f>+'M1 GEO'!O13</f>
        <v>J1</v>
      </c>
      <c r="T37" s="106"/>
      <c r="U37" s="107"/>
      <c r="V37" s="12" t="e">
        <f>+'M1 GEO'!#REF!</f>
        <v>#REF!</v>
      </c>
      <c r="W37" s="12" t="str">
        <f>+'M1 GEO'!V10</f>
        <v xml:space="preserve">Réunion, Evaluation ou Visite de chantier </v>
      </c>
      <c r="X37" s="12">
        <f>+'M1 GEO'!V12</f>
        <v>0</v>
      </c>
      <c r="Y37" s="12" t="str">
        <f t="shared" ref="Y37" si="10">$B$37</f>
        <v>M1 GEO</v>
      </c>
      <c r="Z37" s="12">
        <f>+'M1 GEO'!V13</f>
        <v>0</v>
      </c>
      <c r="AA37" s="12">
        <f>+'M1 GEO'!AA10</f>
        <v>0</v>
      </c>
      <c r="AB37" s="12">
        <f>+'M1 GEO'!AA11</f>
        <v>0</v>
      </c>
      <c r="AC37" s="12">
        <f>+'M1 GEO'!AA12</f>
        <v>0</v>
      </c>
      <c r="AD37" s="12" t="str">
        <f t="shared" ref="AD37" si="11">$B$37</f>
        <v>M1 GEO</v>
      </c>
      <c r="AE37" s="12">
        <f>+'M1 GEO'!AA13</f>
        <v>0</v>
      </c>
    </row>
    <row r="38" spans="2:31" ht="12" thickBot="1" x14ac:dyDescent="0.3">
      <c r="B38" s="1071" t="s">
        <v>146</v>
      </c>
      <c r="C38" s="1072"/>
      <c r="D38" s="1072"/>
      <c r="E38" s="106" t="str">
        <f>+'M1 EH'!E10</f>
        <v>Cours</v>
      </c>
      <c r="F38" s="12" t="str">
        <f>+'M1 EH'!E11</f>
        <v>RéhaBilitation énergétique</v>
      </c>
      <c r="G38" s="12" t="str">
        <f>+'M1 EH'!E12</f>
        <v>MAHI</v>
      </c>
      <c r="H38" s="12" t="str">
        <f>$B$38</f>
        <v>M1 EH</v>
      </c>
      <c r="I38" s="12" t="str">
        <f>+'M1 EH'!E13</f>
        <v>L2</v>
      </c>
      <c r="J38" s="106" t="str">
        <f>+'M1 EH'!J10</f>
        <v>TP</v>
      </c>
      <c r="K38" s="12" t="str">
        <f>+'M1 EH'!J11</f>
        <v>Eléments d'IA appliquée</v>
      </c>
      <c r="L38" s="12" t="str">
        <f>+'M1 EH'!J12</f>
        <v>MAADEN</v>
      </c>
      <c r="M38" s="12" t="str">
        <f t="shared" ref="M38" si="12">$B$38</f>
        <v>M1 EH</v>
      </c>
      <c r="N38" s="12" t="str">
        <f>+'M1 EH'!J13</f>
        <v>K3</v>
      </c>
      <c r="O38" s="106" t="str">
        <f>+'M1 EH'!O10</f>
        <v xml:space="preserve">TP </v>
      </c>
      <c r="P38" s="12" t="str">
        <f>+'M1 EH'!O11</f>
        <v xml:space="preserve">Simulation et modélisation  </v>
      </c>
      <c r="Q38" s="12" t="str">
        <f>+'M1 EH'!O12</f>
        <v>MAADEN</v>
      </c>
      <c r="R38" s="12" t="str">
        <f t="shared" ref="R38" si="13">$B$38</f>
        <v>M1 EH</v>
      </c>
      <c r="S38" s="12" t="str">
        <f>+'M1 EH'!O13</f>
        <v>B306</v>
      </c>
      <c r="T38" s="106"/>
      <c r="U38" s="107"/>
      <c r="V38" s="12" t="str">
        <f>+'M1 EH'!V10</f>
        <v>TD</v>
      </c>
      <c r="W38" s="12" t="str">
        <f>+'M1 EH'!V11</f>
        <v>Chauffage</v>
      </c>
      <c r="X38" s="12" t="str">
        <f>+'M1 EH'!V12</f>
        <v>MOKHTARI</v>
      </c>
      <c r="Y38" s="12" t="str">
        <f t="shared" ref="Y38" si="14">$B$38</f>
        <v>M1 EH</v>
      </c>
      <c r="Z38" s="12" t="str">
        <f>+'M1 EH'!V13</f>
        <v>L2</v>
      </c>
      <c r="AA38" s="12">
        <f>+'M1 EH'!AA10</f>
        <v>0</v>
      </c>
      <c r="AB38" s="12">
        <f>+'M1 EH'!AA11</f>
        <v>0</v>
      </c>
      <c r="AC38" s="12">
        <f>+'M1 EH'!AA12</f>
        <v>0</v>
      </c>
      <c r="AD38" s="12" t="str">
        <f t="shared" ref="AD38" si="15">$B$38</f>
        <v>M1 EH</v>
      </c>
      <c r="AE38" s="12">
        <f>+'M1 EH'!AA13</f>
        <v>0</v>
      </c>
    </row>
    <row r="39" spans="2:31" ht="12" thickBot="1" x14ac:dyDescent="0.3">
      <c r="B39" s="1071" t="s">
        <v>147</v>
      </c>
      <c r="C39" s="1072"/>
      <c r="D39" s="1072"/>
      <c r="E39" s="120">
        <f>+'M1 TP'!E10</f>
        <v>0</v>
      </c>
      <c r="F39" s="121">
        <f>+'M1 TP'!E11</f>
        <v>0</v>
      </c>
      <c r="G39" s="121">
        <f>+'M1 TP'!E12</f>
        <v>0</v>
      </c>
      <c r="H39" s="121" t="str">
        <f>$B$39</f>
        <v>M1 TP</v>
      </c>
      <c r="I39" s="121">
        <f>+'M1 TP'!E13</f>
        <v>0</v>
      </c>
      <c r="J39" s="120" t="str">
        <f>+'M1 TP'!J10</f>
        <v>TD</v>
      </c>
      <c r="K39" s="121" t="str">
        <f>+'M1 TP'!J11</f>
        <v>Fondations profondes</v>
      </c>
      <c r="L39" s="121" t="str">
        <f>+'M1 TP'!J12</f>
        <v>GUEZOULI</v>
      </c>
      <c r="M39" s="121" t="str">
        <f t="shared" ref="M39" si="16">$B$39</f>
        <v>M1 TP</v>
      </c>
      <c r="N39" s="121" t="str">
        <f>+'M1 TP'!J13</f>
        <v>B304</v>
      </c>
      <c r="O39" s="120" t="str">
        <f>+'M1 TP'!O10</f>
        <v>Cours</v>
      </c>
      <c r="P39" s="121" t="str">
        <f>+'M1 TP'!O11</f>
        <v>Fondations profondes</v>
      </c>
      <c r="Q39" s="121" t="str">
        <f>+'M1 TP'!O12</f>
        <v>GUEZOULI</v>
      </c>
      <c r="R39" s="121" t="str">
        <f t="shared" ref="R39" si="17">$B$39</f>
        <v>M1 TP</v>
      </c>
      <c r="S39" s="121" t="str">
        <f>+'M1 TP'!O13</f>
        <v>B304</v>
      </c>
      <c r="T39" s="121"/>
      <c r="U39" s="125"/>
      <c r="V39" s="121" t="str">
        <f>+'M1 TP'!V10</f>
        <v>Cours</v>
      </c>
      <c r="W39" s="130" t="str">
        <f>+'M1 TP'!V11</f>
        <v>Infrastructures routières 2</v>
      </c>
      <c r="X39" s="121" t="str">
        <f>+'M1 TP'!V12</f>
        <v>BOUMEDIENE</v>
      </c>
      <c r="Y39" s="121" t="str">
        <f t="shared" ref="Y39" si="18">$B$39</f>
        <v>M1 TP</v>
      </c>
      <c r="Z39" s="121" t="str">
        <f>+'M1 TP'!V13</f>
        <v>J1</v>
      </c>
      <c r="AA39" s="121">
        <f>+'M1 TP'!AA10</f>
        <v>0</v>
      </c>
      <c r="AB39" s="121">
        <f>+'M1 TP'!AA11</f>
        <v>0</v>
      </c>
      <c r="AC39" s="121">
        <f>+'M1 TP'!AA12</f>
        <v>0</v>
      </c>
      <c r="AD39" s="121" t="str">
        <f t="shared" ref="AD39" si="19">$B$39</f>
        <v>M1 TP</v>
      </c>
      <c r="AE39" s="121">
        <f>+'M1 TP'!AA13</f>
        <v>0</v>
      </c>
    </row>
  </sheetData>
  <mergeCells count="15">
    <mergeCell ref="B39:D39"/>
    <mergeCell ref="B38:D38"/>
    <mergeCell ref="B4:D11"/>
    <mergeCell ref="B12:D15"/>
    <mergeCell ref="B16:D17"/>
    <mergeCell ref="B18:D19"/>
    <mergeCell ref="B22:D27"/>
    <mergeCell ref="B28:D32"/>
    <mergeCell ref="B33:D33"/>
    <mergeCell ref="B34:D34"/>
    <mergeCell ref="B35:D35"/>
    <mergeCell ref="B36:D36"/>
    <mergeCell ref="B37:D37"/>
    <mergeCell ref="B20:D20"/>
    <mergeCell ref="B21:D21"/>
  </mergeCells>
  <conditionalFormatting sqref="G4:G39">
    <cfRule type="duplicateValues" dxfId="49" priority="15"/>
  </conditionalFormatting>
  <conditionalFormatting sqref="I4:I39">
    <cfRule type="duplicateValues" dxfId="48" priority="20"/>
  </conditionalFormatting>
  <conditionalFormatting sqref="L4:L39">
    <cfRule type="duplicateValues" dxfId="47" priority="7"/>
  </conditionalFormatting>
  <conditionalFormatting sqref="N4:N39">
    <cfRule type="duplicateValues" dxfId="46" priority="8"/>
  </conditionalFormatting>
  <conditionalFormatting sqref="Q4:Q39">
    <cfRule type="duplicateValues" dxfId="45" priority="5"/>
  </conditionalFormatting>
  <conditionalFormatting sqref="S4:S39">
    <cfRule type="duplicateValues" dxfId="44" priority="6"/>
  </conditionalFormatting>
  <conditionalFormatting sqref="X4:X39">
    <cfRule type="duplicateValues" dxfId="43" priority="3"/>
  </conditionalFormatting>
  <conditionalFormatting sqref="Z4:Z39">
    <cfRule type="duplicateValues" dxfId="42" priority="4"/>
  </conditionalFormatting>
  <conditionalFormatting sqref="AC4:AC39">
    <cfRule type="duplicateValues" dxfId="41" priority="1"/>
  </conditionalFormatting>
  <conditionalFormatting sqref="AE4:AE39">
    <cfRule type="duplicateValues" dxfId="4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8" tint="0.59999389629810485"/>
    <pageSetUpPr fitToPage="1"/>
  </sheetPr>
  <dimension ref="A1:BR38"/>
  <sheetViews>
    <sheetView showGridLines="0" view="pageBreakPreview" topLeftCell="A10" zoomScale="60" zoomScaleNormal="68" workbookViewId="0">
      <selection activeCell="K20" sqref="F19:K20"/>
    </sheetView>
  </sheetViews>
  <sheetFormatPr baseColWidth="10" defaultColWidth="5.7109375" defaultRowHeight="15" customHeight="1" x14ac:dyDescent="0.2"/>
  <cols>
    <col min="1" max="32" width="5.7109375" style="1"/>
    <col min="33" max="70" width="5.7109375" style="41"/>
    <col min="71" max="16384" width="5.7109375" style="1"/>
  </cols>
  <sheetData>
    <row r="1" spans="1:70" ht="15" customHeight="1" x14ac:dyDescent="0.2">
      <c r="A1" s="9" t="s">
        <v>247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70" ht="15" customHeight="1" x14ac:dyDescent="0.2">
      <c r="A2" s="2"/>
      <c r="B2" s="2"/>
      <c r="C2" s="2"/>
      <c r="D2" s="1094" t="s">
        <v>126</v>
      </c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</row>
    <row r="3" spans="1:70" ht="15" customHeight="1" x14ac:dyDescent="0.2">
      <c r="A3" s="2"/>
      <c r="B3" s="2"/>
      <c r="C3" s="2"/>
      <c r="D3" s="1094" t="s">
        <v>127</v>
      </c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"/>
    </row>
    <row r="4" spans="1:70" ht="15" customHeight="1" x14ac:dyDescent="0.2">
      <c r="A4" s="2"/>
      <c r="B4" s="2"/>
      <c r="C4" s="2"/>
      <c r="D4" s="1094" t="s">
        <v>128</v>
      </c>
      <c r="E4" s="1094"/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/>
    </row>
    <row r="5" spans="1:70" ht="15" customHeight="1" x14ac:dyDescent="0.2">
      <c r="A5" s="2"/>
      <c r="B5" s="2"/>
      <c r="C5" s="2"/>
      <c r="D5" s="1094" t="s">
        <v>129</v>
      </c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3"/>
      <c r="R5" s="1394" t="s">
        <v>133</v>
      </c>
      <c r="S5" s="1394"/>
      <c r="T5" s="1394"/>
      <c r="U5" s="1394"/>
      <c r="V5" s="1394"/>
      <c r="W5" s="1394"/>
      <c r="X5" s="1394"/>
      <c r="Y5" s="1394"/>
      <c r="Z5" s="1394"/>
      <c r="AA5" s="1394"/>
      <c r="AB5" s="1394"/>
      <c r="AC5" s="1394"/>
      <c r="AD5" s="1394"/>
      <c r="AE5" s="1394"/>
      <c r="AF5" s="2"/>
    </row>
    <row r="6" spans="1:70" ht="18.399999999999999" customHeight="1" x14ac:dyDescent="0.2">
      <c r="A6" s="2"/>
      <c r="B6" s="2"/>
      <c r="C6" s="2"/>
      <c r="D6" s="1095" t="s">
        <v>130</v>
      </c>
      <c r="E6" s="1095"/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3"/>
      <c r="R6" s="1395" t="s">
        <v>158</v>
      </c>
      <c r="S6" s="1395"/>
      <c r="T6" s="1395"/>
      <c r="U6" s="1395"/>
      <c r="V6" s="1395"/>
      <c r="W6" s="1395"/>
      <c r="X6" s="1395"/>
      <c r="Y6" s="1395"/>
      <c r="Z6" s="1395"/>
      <c r="AA6" s="1395"/>
      <c r="AB6" s="1395"/>
      <c r="AC6" s="1395"/>
      <c r="AD6" s="1395"/>
      <c r="AE6" s="1395"/>
      <c r="AF6" s="2"/>
    </row>
    <row r="7" spans="1:70" ht="15" customHeight="1" thickBot="1" x14ac:dyDescent="0.25">
      <c r="A7" s="4"/>
      <c r="B7" s="4"/>
      <c r="C7" s="4"/>
      <c r="D7" s="1396" t="s">
        <v>132</v>
      </c>
      <c r="E7" s="1396"/>
      <c r="F7" s="1396"/>
      <c r="G7" s="1396"/>
      <c r="H7" s="1396"/>
      <c r="I7" s="1396"/>
      <c r="J7" s="1396"/>
      <c r="K7" s="1396"/>
      <c r="L7" s="1396"/>
      <c r="M7" s="1396"/>
      <c r="N7" s="1396"/>
      <c r="O7" s="1396"/>
      <c r="P7" s="1396"/>
      <c r="Q7" s="4"/>
      <c r="R7" s="1396" t="s">
        <v>338</v>
      </c>
      <c r="S7" s="1396"/>
      <c r="T7" s="1396"/>
      <c r="U7" s="1396"/>
      <c r="V7" s="1396"/>
      <c r="W7" s="1396"/>
      <c r="X7" s="1396"/>
      <c r="Y7" s="1396"/>
      <c r="Z7" s="1396"/>
      <c r="AA7" s="1396"/>
      <c r="AB7" s="1396"/>
      <c r="AC7" s="1396"/>
      <c r="AD7" s="1396"/>
      <c r="AE7" s="1396"/>
      <c r="AF7" s="5"/>
      <c r="AG7" s="1032"/>
    </row>
    <row r="8" spans="1:70" ht="1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70" s="2" customFormat="1" ht="15" customHeight="1" x14ac:dyDescent="0.25">
      <c r="D9" s="44">
        <v>0.33333333333333331</v>
      </c>
      <c r="E9" s="8"/>
      <c r="F9" s="6"/>
      <c r="G9" s="6"/>
      <c r="H9" s="6"/>
      <c r="I9" s="44">
        <f>+D9+"01:30"</f>
        <v>0.39583333333333331</v>
      </c>
      <c r="J9" s="165"/>
      <c r="K9" s="6"/>
      <c r="L9" s="6"/>
      <c r="M9" s="6"/>
      <c r="N9" s="166">
        <f>+I9+"01:30"</f>
        <v>0.45833333333333331</v>
      </c>
      <c r="O9" s="8"/>
      <c r="P9" s="6"/>
      <c r="Q9" s="6"/>
      <c r="R9" s="6"/>
      <c r="S9" s="44">
        <f>+N9+"01:30"</f>
        <v>0.52083333333333326</v>
      </c>
      <c r="T9" s="8"/>
      <c r="U9" s="7"/>
      <c r="V9" s="44">
        <f>+S9+"01:00"</f>
        <v>0.56249999999999989</v>
      </c>
      <c r="W9" s="8"/>
      <c r="X9" s="6"/>
      <c r="Y9" s="6"/>
      <c r="Z9" s="6"/>
      <c r="AA9" s="44">
        <f>+V9+"01:30"</f>
        <v>0.62499999999999989</v>
      </c>
      <c r="AB9" s="8"/>
      <c r="AC9" s="7"/>
      <c r="AD9" s="7"/>
      <c r="AE9" s="7"/>
      <c r="AF9" s="44">
        <f>+AA9+"01:30"</f>
        <v>0.68749999999999989</v>
      </c>
      <c r="AG9" s="1033"/>
      <c r="AH9" s="42"/>
      <c r="AI9" s="42"/>
      <c r="AJ9" s="42"/>
      <c r="AK9" s="42"/>
      <c r="AL9" s="42"/>
      <c r="AM9" s="42"/>
      <c r="AN9" s="42"/>
      <c r="AO9" s="42"/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  <c r="BF9" s="42"/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/>
    </row>
    <row r="10" spans="1:70" ht="30" customHeight="1" x14ac:dyDescent="0.2">
      <c r="B10" s="1177" t="s">
        <v>121</v>
      </c>
      <c r="C10" s="1178"/>
      <c r="D10" s="1178"/>
      <c r="E10" s="811"/>
      <c r="F10" s="812"/>
      <c r="G10" s="812"/>
      <c r="H10" s="812"/>
      <c r="I10" s="812"/>
      <c r="J10" s="522" t="s">
        <v>24</v>
      </c>
      <c r="K10" s="523"/>
      <c r="L10" s="523"/>
      <c r="M10" s="523"/>
      <c r="N10" s="524"/>
      <c r="O10" s="521" t="s">
        <v>24</v>
      </c>
      <c r="P10" s="521"/>
      <c r="Q10" s="521"/>
      <c r="R10" s="521"/>
      <c r="S10" s="525"/>
      <c r="T10" s="1165" t="s">
        <v>135</v>
      </c>
      <c r="U10" s="1399"/>
      <c r="V10" s="1399"/>
      <c r="W10" s="551" t="s">
        <v>11</v>
      </c>
      <c r="X10" s="552"/>
      <c r="Y10" s="552"/>
      <c r="Z10" s="552"/>
      <c r="AA10" s="553"/>
      <c r="AB10" s="489"/>
      <c r="AC10" s="489"/>
      <c r="AD10" s="489"/>
      <c r="AE10" s="489"/>
      <c r="AF10" s="491"/>
    </row>
    <row r="11" spans="1:70" ht="30" customHeight="1" x14ac:dyDescent="0.2">
      <c r="B11" s="1179"/>
      <c r="C11" s="1180"/>
      <c r="D11" s="1180"/>
      <c r="E11" s="819"/>
      <c r="F11" s="820"/>
      <c r="G11" s="820"/>
      <c r="H11" s="820"/>
      <c r="I11" s="820"/>
      <c r="J11" s="528" t="s">
        <v>10</v>
      </c>
      <c r="K11" s="529"/>
      <c r="L11" s="529"/>
      <c r="M11" s="529"/>
      <c r="N11" s="530"/>
      <c r="O11" s="531" t="s">
        <v>107</v>
      </c>
      <c r="P11" s="527"/>
      <c r="Q11" s="527"/>
      <c r="R11" s="527"/>
      <c r="S11" s="532"/>
      <c r="T11" s="1400"/>
      <c r="U11" s="1400"/>
      <c r="V11" s="1400"/>
      <c r="W11" s="556" t="s">
        <v>100</v>
      </c>
      <c r="X11" s="557"/>
      <c r="Y11" s="557"/>
      <c r="Z11" s="557"/>
      <c r="AA11" s="558"/>
      <c r="AB11" s="291"/>
      <c r="AC11" s="486"/>
      <c r="AD11" s="486"/>
      <c r="AE11" s="486"/>
      <c r="AF11" s="488"/>
    </row>
    <row r="12" spans="1:70" ht="30" customHeight="1" x14ac:dyDescent="0.2">
      <c r="B12" s="1179"/>
      <c r="C12" s="1180"/>
      <c r="D12" s="1180"/>
      <c r="E12" s="829"/>
      <c r="F12" s="820"/>
      <c r="G12" s="820"/>
      <c r="H12" s="820"/>
      <c r="I12" s="820"/>
      <c r="J12" s="534" t="s">
        <v>38</v>
      </c>
      <c r="K12" s="529"/>
      <c r="L12" s="529"/>
      <c r="M12" s="529"/>
      <c r="N12" s="530"/>
      <c r="O12" s="527" t="s">
        <v>40</v>
      </c>
      <c r="P12" s="527"/>
      <c r="Q12" s="527"/>
      <c r="R12" s="527"/>
      <c r="S12" s="532"/>
      <c r="T12" s="1400"/>
      <c r="U12" s="1400"/>
      <c r="V12" s="1400"/>
      <c r="W12" s="562" t="s">
        <v>2</v>
      </c>
      <c r="X12" s="557"/>
      <c r="Y12" s="557"/>
      <c r="Z12" s="557"/>
      <c r="AA12" s="558"/>
      <c r="AB12" s="291"/>
      <c r="AC12" s="486"/>
      <c r="AD12" s="486"/>
      <c r="AE12" s="486"/>
      <c r="AF12" s="488"/>
    </row>
    <row r="13" spans="1:70" ht="30" customHeight="1" x14ac:dyDescent="0.2">
      <c r="B13" s="1179"/>
      <c r="C13" s="1180"/>
      <c r="D13" s="1180"/>
      <c r="E13" s="829"/>
      <c r="F13" s="820"/>
      <c r="G13" s="820"/>
      <c r="H13" s="820"/>
      <c r="I13" s="820"/>
      <c r="J13" s="534" t="s">
        <v>201</v>
      </c>
      <c r="K13" s="529"/>
      <c r="L13" s="529"/>
      <c r="M13" s="529"/>
      <c r="N13" s="530"/>
      <c r="O13" s="527" t="s">
        <v>201</v>
      </c>
      <c r="P13" s="527"/>
      <c r="Q13" s="527"/>
      <c r="R13" s="527"/>
      <c r="S13" s="532"/>
      <c r="T13" s="1400"/>
      <c r="U13" s="1400"/>
      <c r="V13" s="1400"/>
      <c r="W13" s="565" t="s">
        <v>201</v>
      </c>
      <c r="X13" s="566"/>
      <c r="Y13" s="566"/>
      <c r="Z13" s="566"/>
      <c r="AA13" s="567"/>
      <c r="AB13" s="486"/>
      <c r="AC13" s="486"/>
      <c r="AD13" s="486"/>
      <c r="AE13" s="486"/>
      <c r="AF13" s="488"/>
    </row>
    <row r="14" spans="1:70" ht="30" customHeight="1" x14ac:dyDescent="0.2">
      <c r="B14" s="1177" t="s">
        <v>122</v>
      </c>
      <c r="C14" s="1178"/>
      <c r="D14" s="1178"/>
      <c r="E14" s="520" t="s">
        <v>11</v>
      </c>
      <c r="F14" s="521"/>
      <c r="G14" s="521"/>
      <c r="H14" s="521"/>
      <c r="I14" s="525"/>
      <c r="J14" s="536" t="s">
        <v>24</v>
      </c>
      <c r="K14" s="537"/>
      <c r="L14" s="537"/>
      <c r="M14" s="537"/>
      <c r="N14" s="538"/>
      <c r="O14" s="539" t="s">
        <v>24</v>
      </c>
      <c r="P14" s="539"/>
      <c r="Q14" s="539"/>
      <c r="R14" s="539"/>
      <c r="S14" s="540"/>
      <c r="T14" s="1400"/>
      <c r="U14" s="1400"/>
      <c r="V14" s="1400"/>
      <c r="W14" s="1403" t="s">
        <v>184</v>
      </c>
      <c r="X14" s="1404"/>
      <c r="Y14" s="1404"/>
      <c r="Z14" s="1404"/>
      <c r="AA14" s="1404"/>
      <c r="AB14" s="1404"/>
      <c r="AC14" s="1404"/>
      <c r="AD14" s="1404"/>
      <c r="AE14" s="1404"/>
      <c r="AF14" s="1405"/>
    </row>
    <row r="15" spans="1:70" ht="30" customHeight="1" x14ac:dyDescent="0.2">
      <c r="B15" s="1179"/>
      <c r="C15" s="1180"/>
      <c r="D15" s="1180"/>
      <c r="E15" s="526" t="s">
        <v>107</v>
      </c>
      <c r="F15" s="527"/>
      <c r="G15" s="527"/>
      <c r="H15" s="527"/>
      <c r="I15" s="532"/>
      <c r="J15" s="543" t="s">
        <v>108</v>
      </c>
      <c r="K15" s="544"/>
      <c r="L15" s="544"/>
      <c r="M15" s="544"/>
      <c r="N15" s="545"/>
      <c r="O15" s="546" t="s">
        <v>109</v>
      </c>
      <c r="P15" s="547"/>
      <c r="Q15" s="547"/>
      <c r="R15" s="547"/>
      <c r="S15" s="548"/>
      <c r="T15" s="1400"/>
      <c r="U15" s="1400"/>
      <c r="V15" s="1400"/>
      <c r="W15" s="1406"/>
      <c r="X15" s="1407"/>
      <c r="Y15" s="1407"/>
      <c r="Z15" s="1407"/>
      <c r="AA15" s="1407"/>
      <c r="AB15" s="1407"/>
      <c r="AC15" s="1407"/>
      <c r="AD15" s="1407"/>
      <c r="AE15" s="1407"/>
      <c r="AF15" s="1408"/>
    </row>
    <row r="16" spans="1:70" ht="30" customHeight="1" x14ac:dyDescent="0.2">
      <c r="B16" s="1179"/>
      <c r="C16" s="1180"/>
      <c r="D16" s="1180"/>
      <c r="E16" s="533" t="s">
        <v>81</v>
      </c>
      <c r="F16" s="527"/>
      <c r="G16" s="527"/>
      <c r="H16" s="527"/>
      <c r="I16" s="532"/>
      <c r="J16" s="543" t="s">
        <v>61</v>
      </c>
      <c r="K16" s="544"/>
      <c r="L16" s="544"/>
      <c r="M16" s="544"/>
      <c r="N16" s="545"/>
      <c r="O16" s="547" t="s">
        <v>3</v>
      </c>
      <c r="P16" s="547"/>
      <c r="Q16" s="547"/>
      <c r="R16" s="547"/>
      <c r="S16" s="548"/>
      <c r="T16" s="1400"/>
      <c r="U16" s="1400"/>
      <c r="V16" s="1400"/>
      <c r="W16" s="1406"/>
      <c r="X16" s="1407"/>
      <c r="Y16" s="1407"/>
      <c r="Z16" s="1407"/>
      <c r="AA16" s="1407"/>
      <c r="AB16" s="1407"/>
      <c r="AC16" s="1407"/>
      <c r="AD16" s="1407"/>
      <c r="AE16" s="1407"/>
      <c r="AF16" s="1408"/>
    </row>
    <row r="17" spans="2:32" ht="30" customHeight="1" x14ac:dyDescent="0.2">
      <c r="B17" s="1179"/>
      <c r="C17" s="1180"/>
      <c r="D17" s="1180"/>
      <c r="E17" s="1034" t="s">
        <v>201</v>
      </c>
      <c r="F17" s="620"/>
      <c r="G17" s="620"/>
      <c r="H17" s="620"/>
      <c r="I17" s="621"/>
      <c r="J17" s="550" t="s">
        <v>201</v>
      </c>
      <c r="K17" s="544"/>
      <c r="L17" s="544"/>
      <c r="M17" s="544"/>
      <c r="N17" s="545"/>
      <c r="O17" s="547" t="s">
        <v>201</v>
      </c>
      <c r="P17" s="547"/>
      <c r="Q17" s="547"/>
      <c r="R17" s="547"/>
      <c r="S17" s="548"/>
      <c r="T17" s="1400"/>
      <c r="U17" s="1400"/>
      <c r="V17" s="1400"/>
      <c r="W17" s="1406"/>
      <c r="X17" s="1407"/>
      <c r="Y17" s="1407"/>
      <c r="Z17" s="1407"/>
      <c r="AA17" s="1407"/>
      <c r="AB17" s="1407"/>
      <c r="AC17" s="1407"/>
      <c r="AD17" s="1407"/>
      <c r="AE17" s="1407"/>
      <c r="AF17" s="1408"/>
    </row>
    <row r="18" spans="2:32" ht="30" customHeight="1" x14ac:dyDescent="0.25">
      <c r="B18" s="1177" t="s">
        <v>123</v>
      </c>
      <c r="C18" s="1178"/>
      <c r="D18" s="1178"/>
      <c r="E18" s="522" t="s">
        <v>11</v>
      </c>
      <c r="F18" s="523"/>
      <c r="G18" s="523"/>
      <c r="H18" s="523"/>
      <c r="I18" s="523"/>
      <c r="J18" s="551" t="s">
        <v>24</v>
      </c>
      <c r="K18" s="552"/>
      <c r="L18" s="552"/>
      <c r="M18" s="552"/>
      <c r="N18" s="553"/>
      <c r="O18" s="554" t="s">
        <v>24</v>
      </c>
      <c r="P18" s="554"/>
      <c r="Q18" s="554"/>
      <c r="R18" s="554"/>
      <c r="S18" s="555"/>
      <c r="T18" s="1400"/>
      <c r="U18" s="1400"/>
      <c r="V18" s="1400"/>
      <c r="W18" s="595" t="s">
        <v>35</v>
      </c>
      <c r="X18" s="554"/>
      <c r="Y18" s="554"/>
      <c r="Z18" s="554"/>
      <c r="AA18" s="555"/>
      <c r="AB18" s="596"/>
      <c r="AC18" s="596"/>
      <c r="AD18" s="596"/>
      <c r="AE18" s="596"/>
      <c r="AF18" s="597"/>
    </row>
    <row r="19" spans="2:32" ht="30" customHeight="1" x14ac:dyDescent="0.25">
      <c r="B19" s="1179"/>
      <c r="C19" s="1180"/>
      <c r="D19" s="1180"/>
      <c r="E19" s="528" t="s">
        <v>10</v>
      </c>
      <c r="F19" s="529"/>
      <c r="G19" s="529"/>
      <c r="H19" s="529"/>
      <c r="I19" s="529"/>
      <c r="J19" s="556" t="s">
        <v>100</v>
      </c>
      <c r="K19" s="557"/>
      <c r="L19" s="557"/>
      <c r="M19" s="557"/>
      <c r="N19" s="558"/>
      <c r="O19" s="559" t="s">
        <v>114</v>
      </c>
      <c r="P19" s="560"/>
      <c r="Q19" s="560"/>
      <c r="R19" s="560"/>
      <c r="S19" s="561"/>
      <c r="T19" s="1400"/>
      <c r="U19" s="1400"/>
      <c r="V19" s="1400"/>
      <c r="W19" s="598" t="s">
        <v>114</v>
      </c>
      <c r="X19" s="560"/>
      <c r="Y19" s="560"/>
      <c r="Z19" s="560"/>
      <c r="AA19" s="561"/>
      <c r="AB19" s="475"/>
      <c r="AC19" s="475"/>
      <c r="AD19" s="475"/>
      <c r="AE19" s="475"/>
      <c r="AF19" s="476"/>
    </row>
    <row r="20" spans="2:32" ht="30" customHeight="1" x14ac:dyDescent="0.25">
      <c r="B20" s="1179"/>
      <c r="C20" s="1180"/>
      <c r="D20" s="1180"/>
      <c r="E20" s="534" t="s">
        <v>38</v>
      </c>
      <c r="F20" s="529"/>
      <c r="G20" s="529"/>
      <c r="H20" s="529"/>
      <c r="I20" s="529"/>
      <c r="J20" s="562" t="s">
        <v>101</v>
      </c>
      <c r="K20" s="557"/>
      <c r="L20" s="557"/>
      <c r="M20" s="557"/>
      <c r="N20" s="558"/>
      <c r="O20" s="560" t="s">
        <v>69</v>
      </c>
      <c r="P20" s="560"/>
      <c r="Q20" s="560"/>
      <c r="R20" s="560"/>
      <c r="S20" s="561"/>
      <c r="T20" s="1400"/>
      <c r="U20" s="1400"/>
      <c r="V20" s="1400"/>
      <c r="W20" s="599" t="s">
        <v>69</v>
      </c>
      <c r="X20" s="560"/>
      <c r="Y20" s="560"/>
      <c r="Z20" s="560"/>
      <c r="AA20" s="561"/>
      <c r="AB20" s="475"/>
      <c r="AC20" s="475"/>
      <c r="AD20" s="475"/>
      <c r="AE20" s="475"/>
      <c r="AF20" s="476"/>
    </row>
    <row r="21" spans="2:32" ht="30" customHeight="1" x14ac:dyDescent="0.25">
      <c r="B21" s="1192"/>
      <c r="C21" s="1193"/>
      <c r="D21" s="1193"/>
      <c r="E21" s="563" t="s">
        <v>201</v>
      </c>
      <c r="F21" s="564"/>
      <c r="G21" s="564"/>
      <c r="H21" s="564"/>
      <c r="I21" s="564"/>
      <c r="J21" s="565" t="s">
        <v>201</v>
      </c>
      <c r="K21" s="566"/>
      <c r="L21" s="566"/>
      <c r="M21" s="566"/>
      <c r="N21" s="567"/>
      <c r="O21" s="568" t="s">
        <v>201</v>
      </c>
      <c r="P21" s="568"/>
      <c r="Q21" s="568"/>
      <c r="R21" s="568"/>
      <c r="S21" s="569"/>
      <c r="T21" s="1400"/>
      <c r="U21" s="1400"/>
      <c r="V21" s="1400"/>
      <c r="W21" s="600" t="s">
        <v>271</v>
      </c>
      <c r="X21" s="568"/>
      <c r="Y21" s="568"/>
      <c r="Z21" s="568"/>
      <c r="AA21" s="569"/>
      <c r="AB21" s="477"/>
      <c r="AC21" s="477"/>
      <c r="AD21" s="477"/>
      <c r="AE21" s="477"/>
      <c r="AF21" s="478"/>
    </row>
    <row r="22" spans="2:32" ht="30" customHeight="1" x14ac:dyDescent="0.2">
      <c r="B22" s="1179" t="s">
        <v>124</v>
      </c>
      <c r="C22" s="1180"/>
      <c r="D22" s="1180"/>
      <c r="E22" s="570" t="s">
        <v>11</v>
      </c>
      <c r="F22" s="547"/>
      <c r="G22" s="547"/>
      <c r="H22" s="547"/>
      <c r="I22" s="547"/>
      <c r="J22" s="571" t="s">
        <v>24</v>
      </c>
      <c r="K22" s="572"/>
      <c r="L22" s="572"/>
      <c r="M22" s="572"/>
      <c r="N22" s="573"/>
      <c r="O22" s="574" t="s">
        <v>24</v>
      </c>
      <c r="P22" s="574"/>
      <c r="Q22" s="574"/>
      <c r="R22" s="574"/>
      <c r="S22" s="575"/>
      <c r="T22" s="1400"/>
      <c r="U22" s="1400"/>
      <c r="V22" s="1400"/>
      <c r="W22" s="550" t="s">
        <v>11</v>
      </c>
      <c r="X22" s="544"/>
      <c r="Y22" s="544"/>
      <c r="Z22" s="544"/>
      <c r="AA22" s="545"/>
      <c r="AB22" s="601"/>
      <c r="AC22" s="601"/>
      <c r="AD22" s="601"/>
      <c r="AE22" s="601"/>
      <c r="AF22" s="602"/>
    </row>
    <row r="23" spans="2:32" ht="30" customHeight="1" x14ac:dyDescent="0.2">
      <c r="B23" s="1179"/>
      <c r="C23" s="1180"/>
      <c r="D23" s="1180"/>
      <c r="E23" s="576" t="s">
        <v>109</v>
      </c>
      <c r="F23" s="547"/>
      <c r="G23" s="547"/>
      <c r="H23" s="547"/>
      <c r="I23" s="547"/>
      <c r="J23" s="577" t="s">
        <v>112</v>
      </c>
      <c r="K23" s="572"/>
      <c r="L23" s="572"/>
      <c r="M23" s="572"/>
      <c r="N23" s="573"/>
      <c r="O23" s="578" t="s">
        <v>110</v>
      </c>
      <c r="P23" s="574"/>
      <c r="Q23" s="574"/>
      <c r="R23" s="574"/>
      <c r="S23" s="575"/>
      <c r="T23" s="1400"/>
      <c r="U23" s="1400"/>
      <c r="V23" s="1400"/>
      <c r="W23" s="543" t="s">
        <v>108</v>
      </c>
      <c r="X23" s="544"/>
      <c r="Y23" s="544"/>
      <c r="Z23" s="544"/>
      <c r="AA23" s="545"/>
      <c r="AB23" s="603"/>
      <c r="AC23" s="601"/>
      <c r="AD23" s="601"/>
      <c r="AE23" s="601"/>
      <c r="AF23" s="602"/>
    </row>
    <row r="24" spans="2:32" ht="30" customHeight="1" x14ac:dyDescent="0.2">
      <c r="B24" s="1179"/>
      <c r="C24" s="1180"/>
      <c r="D24" s="1180"/>
      <c r="E24" s="570" t="s">
        <v>3</v>
      </c>
      <c r="F24" s="547"/>
      <c r="G24" s="547"/>
      <c r="H24" s="547"/>
      <c r="I24" s="547"/>
      <c r="J24" s="571" t="s">
        <v>111</v>
      </c>
      <c r="K24" s="572"/>
      <c r="L24" s="572"/>
      <c r="M24" s="572"/>
      <c r="N24" s="573"/>
      <c r="O24" s="574" t="s">
        <v>168</v>
      </c>
      <c r="P24" s="574"/>
      <c r="Q24" s="574"/>
      <c r="R24" s="574"/>
      <c r="S24" s="575"/>
      <c r="T24" s="1400"/>
      <c r="U24" s="1400"/>
      <c r="V24" s="1400"/>
      <c r="W24" s="543" t="s">
        <v>168</v>
      </c>
      <c r="X24" s="544"/>
      <c r="Y24" s="544"/>
      <c r="Z24" s="544"/>
      <c r="AA24" s="545"/>
      <c r="AB24" s="604"/>
      <c r="AC24" s="601"/>
      <c r="AD24" s="601"/>
      <c r="AE24" s="601"/>
      <c r="AF24" s="602"/>
    </row>
    <row r="25" spans="2:32" ht="30" customHeight="1" x14ac:dyDescent="0.2">
      <c r="B25" s="1192"/>
      <c r="C25" s="1193"/>
      <c r="D25" s="1193"/>
      <c r="E25" s="579" t="s">
        <v>201</v>
      </c>
      <c r="F25" s="580"/>
      <c r="G25" s="580"/>
      <c r="H25" s="580"/>
      <c r="I25" s="580"/>
      <c r="J25" s="581" t="s">
        <v>201</v>
      </c>
      <c r="K25" s="582"/>
      <c r="L25" s="582"/>
      <c r="M25" s="582"/>
      <c r="N25" s="583"/>
      <c r="O25" s="584" t="s">
        <v>201</v>
      </c>
      <c r="P25" s="584"/>
      <c r="Q25" s="584"/>
      <c r="R25" s="584"/>
      <c r="S25" s="585"/>
      <c r="T25" s="1400"/>
      <c r="U25" s="1400"/>
      <c r="V25" s="1400"/>
      <c r="W25" s="589" t="s">
        <v>201</v>
      </c>
      <c r="X25" s="590"/>
      <c r="Y25" s="590"/>
      <c r="Z25" s="590"/>
      <c r="AA25" s="591"/>
      <c r="AB25" s="605"/>
      <c r="AC25" s="605"/>
      <c r="AD25" s="605"/>
      <c r="AE25" s="605"/>
      <c r="AF25" s="606"/>
    </row>
    <row r="26" spans="2:32" ht="30" customHeight="1" x14ac:dyDescent="0.2">
      <c r="B26" s="1179" t="s">
        <v>125</v>
      </c>
      <c r="C26" s="1180"/>
      <c r="D26" s="1180"/>
      <c r="E26" s="549" t="s">
        <v>24</v>
      </c>
      <c r="F26" s="542"/>
      <c r="G26" s="542"/>
      <c r="H26" s="542"/>
      <c r="I26" s="542"/>
      <c r="J26" s="550" t="s">
        <v>35</v>
      </c>
      <c r="K26" s="544"/>
      <c r="L26" s="544"/>
      <c r="M26" s="544"/>
      <c r="N26" s="545"/>
      <c r="O26" s="572" t="s">
        <v>35</v>
      </c>
      <c r="P26" s="572"/>
      <c r="Q26" s="572"/>
      <c r="R26" s="572"/>
      <c r="S26" s="573"/>
      <c r="T26" s="1400"/>
      <c r="U26" s="1400"/>
      <c r="V26" s="1400"/>
      <c r="W26" s="549" t="s">
        <v>35</v>
      </c>
      <c r="X26" s="542"/>
      <c r="Y26" s="542"/>
      <c r="Z26" s="542"/>
      <c r="AA26" s="542"/>
      <c r="AB26" s="1028"/>
      <c r="AC26" s="1028"/>
      <c r="AD26" s="1028"/>
      <c r="AE26" s="1028"/>
      <c r="AF26" s="1029"/>
    </row>
    <row r="27" spans="2:32" ht="30" customHeight="1" x14ac:dyDescent="0.2">
      <c r="B27" s="1179"/>
      <c r="C27" s="1180"/>
      <c r="D27" s="1180"/>
      <c r="E27" s="541" t="s">
        <v>113</v>
      </c>
      <c r="F27" s="542"/>
      <c r="G27" s="542"/>
      <c r="H27" s="542"/>
      <c r="I27" s="542"/>
      <c r="J27" s="543" t="s">
        <v>108</v>
      </c>
      <c r="K27" s="544"/>
      <c r="L27" s="544"/>
      <c r="M27" s="544"/>
      <c r="N27" s="545"/>
      <c r="O27" s="586" t="s">
        <v>112</v>
      </c>
      <c r="P27" s="572"/>
      <c r="Q27" s="572"/>
      <c r="R27" s="572"/>
      <c r="S27" s="573"/>
      <c r="T27" s="1400"/>
      <c r="U27" s="1400"/>
      <c r="V27" s="1400"/>
      <c r="W27" s="541" t="s">
        <v>113</v>
      </c>
      <c r="X27" s="542"/>
      <c r="Y27" s="542"/>
      <c r="Z27" s="542"/>
      <c r="AA27" s="542"/>
      <c r="AB27" s="1028"/>
      <c r="AC27" s="1028"/>
      <c r="AD27" s="1028"/>
      <c r="AE27" s="1028"/>
      <c r="AF27" s="1029"/>
    </row>
    <row r="28" spans="2:32" ht="30" customHeight="1" x14ac:dyDescent="0.2">
      <c r="B28" s="1179"/>
      <c r="C28" s="1180"/>
      <c r="D28" s="1180"/>
      <c r="E28" s="549" t="s">
        <v>5</v>
      </c>
      <c r="F28" s="542"/>
      <c r="G28" s="542"/>
      <c r="H28" s="542"/>
      <c r="I28" s="542"/>
      <c r="J28" s="543" t="s">
        <v>174</v>
      </c>
      <c r="K28" s="544"/>
      <c r="L28" s="544"/>
      <c r="M28" s="544"/>
      <c r="N28" s="545"/>
      <c r="O28" s="572" t="s">
        <v>111</v>
      </c>
      <c r="P28" s="572"/>
      <c r="Q28" s="572"/>
      <c r="R28" s="572"/>
      <c r="S28" s="573"/>
      <c r="T28" s="1400"/>
      <c r="U28" s="1400"/>
      <c r="V28" s="1400"/>
      <c r="W28" s="549" t="s">
        <v>81</v>
      </c>
      <c r="X28" s="542"/>
      <c r="Y28" s="542"/>
      <c r="Z28" s="542"/>
      <c r="AA28" s="542"/>
      <c r="AB28" s="1028"/>
      <c r="AC28" s="1028"/>
      <c r="AD28" s="1028"/>
      <c r="AE28" s="1028"/>
      <c r="AF28" s="1029"/>
    </row>
    <row r="29" spans="2:32" ht="30" customHeight="1" x14ac:dyDescent="0.2">
      <c r="B29" s="1192"/>
      <c r="C29" s="1193"/>
      <c r="D29" s="1193"/>
      <c r="E29" s="587" t="s">
        <v>201</v>
      </c>
      <c r="F29" s="588"/>
      <c r="G29" s="588"/>
      <c r="H29" s="588"/>
      <c r="I29" s="588"/>
      <c r="J29" s="589" t="s">
        <v>55</v>
      </c>
      <c r="K29" s="590"/>
      <c r="L29" s="590"/>
      <c r="M29" s="590"/>
      <c r="N29" s="591"/>
      <c r="O29" s="582" t="s">
        <v>151</v>
      </c>
      <c r="P29" s="582"/>
      <c r="Q29" s="582"/>
      <c r="R29" s="582"/>
      <c r="S29" s="583"/>
      <c r="T29" s="1401"/>
      <c r="U29" s="1401"/>
      <c r="V29" s="1401"/>
      <c r="W29" s="587" t="s">
        <v>51</v>
      </c>
      <c r="X29" s="588"/>
      <c r="Y29" s="588"/>
      <c r="Z29" s="588"/>
      <c r="AA29" s="588"/>
      <c r="AB29" s="1030"/>
      <c r="AC29" s="1030"/>
      <c r="AD29" s="1030"/>
      <c r="AE29" s="1030"/>
      <c r="AF29" s="1031"/>
    </row>
    <row r="33" spans="10:40" ht="15" customHeight="1" x14ac:dyDescent="0.2">
      <c r="J33" s="1398"/>
      <c r="K33" s="1398"/>
      <c r="L33" s="1398"/>
      <c r="M33" s="1398"/>
      <c r="N33" s="1398"/>
    </row>
    <row r="34" spans="10:40" ht="15" customHeight="1" x14ac:dyDescent="0.2">
      <c r="J34" s="1397"/>
      <c r="K34" s="1397"/>
      <c r="L34" s="1397"/>
      <c r="M34" s="1397"/>
      <c r="N34" s="1397"/>
    </row>
    <row r="35" spans="10:40" ht="15" customHeight="1" x14ac:dyDescent="0.2">
      <c r="J35" s="1398"/>
      <c r="K35" s="1398"/>
      <c r="L35" s="1398"/>
      <c r="M35" s="1398"/>
      <c r="N35" s="1398"/>
      <c r="AE35" s="1402"/>
      <c r="AF35" s="1402"/>
      <c r="AG35" s="1402"/>
      <c r="AH35" s="1402"/>
      <c r="AI35" s="1402"/>
      <c r="AJ35" s="1402"/>
      <c r="AK35" s="1402"/>
      <c r="AL35" s="1402"/>
      <c r="AM35" s="1402"/>
      <c r="AN35" s="1402"/>
    </row>
    <row r="36" spans="10:40" ht="15" customHeight="1" x14ac:dyDescent="0.2">
      <c r="J36" s="1397"/>
      <c r="K36" s="1398"/>
      <c r="L36" s="1398"/>
      <c r="M36" s="1398"/>
      <c r="N36" s="1398"/>
      <c r="AE36" s="1402"/>
      <c r="AF36" s="1402"/>
      <c r="AG36" s="1402"/>
      <c r="AH36" s="1402"/>
      <c r="AI36" s="1402"/>
      <c r="AJ36" s="1402"/>
      <c r="AK36" s="1402"/>
      <c r="AL36" s="1402"/>
      <c r="AM36" s="1402"/>
      <c r="AN36" s="1402"/>
    </row>
    <row r="37" spans="10:40" ht="15" customHeight="1" x14ac:dyDescent="0.2">
      <c r="AE37" s="1402"/>
      <c r="AF37" s="1402"/>
      <c r="AG37" s="1402"/>
      <c r="AH37" s="1402"/>
      <c r="AI37" s="1402"/>
      <c r="AJ37" s="1402"/>
      <c r="AK37" s="1402"/>
      <c r="AL37" s="1402"/>
      <c r="AM37" s="1402"/>
      <c r="AN37" s="1402"/>
    </row>
    <row r="38" spans="10:40" ht="15" customHeight="1" x14ac:dyDescent="0.2">
      <c r="AE38" s="1402"/>
      <c r="AF38" s="1402"/>
      <c r="AG38" s="1402"/>
      <c r="AH38" s="1402"/>
      <c r="AI38" s="1402"/>
      <c r="AJ38" s="1402"/>
      <c r="AK38" s="1402"/>
      <c r="AL38" s="1402"/>
      <c r="AM38" s="1402"/>
      <c r="AN38" s="1402"/>
    </row>
  </sheetData>
  <mergeCells count="21">
    <mergeCell ref="J35:N35"/>
    <mergeCell ref="J36:N36"/>
    <mergeCell ref="T10:V29"/>
    <mergeCell ref="J33:N33"/>
    <mergeCell ref="AE35:AN38"/>
    <mergeCell ref="W14:AF17"/>
    <mergeCell ref="B14:D17"/>
    <mergeCell ref="B18:D21"/>
    <mergeCell ref="B22:D25"/>
    <mergeCell ref="B26:D29"/>
    <mergeCell ref="J34:N34"/>
    <mergeCell ref="D6:P6"/>
    <mergeCell ref="R6:AE6"/>
    <mergeCell ref="D7:P7"/>
    <mergeCell ref="R7:AE7"/>
    <mergeCell ref="B10:D13"/>
    <mergeCell ref="D2:P2"/>
    <mergeCell ref="D3:P3"/>
    <mergeCell ref="D4:P4"/>
    <mergeCell ref="D5:P5"/>
    <mergeCell ref="R5:AE5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75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 tint="0.59999389629810485"/>
    <pageSetUpPr fitToPage="1"/>
  </sheetPr>
  <dimension ref="A1:AW38"/>
  <sheetViews>
    <sheetView showGridLines="0" view="pageBreakPreview" topLeftCell="A11" zoomScale="60" zoomScaleNormal="30" workbookViewId="0">
      <selection activeCell="E11" sqref="E11"/>
    </sheetView>
  </sheetViews>
  <sheetFormatPr baseColWidth="10" defaultColWidth="5.7109375" defaultRowHeight="15" customHeight="1" x14ac:dyDescent="0.2"/>
  <cols>
    <col min="1" max="16384" width="5.7109375" style="1"/>
  </cols>
  <sheetData>
    <row r="1" spans="1:49" ht="15" customHeight="1" x14ac:dyDescent="0.2">
      <c r="A1" s="9" t="s">
        <v>247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</row>
    <row r="2" spans="1:49" ht="15" customHeight="1" x14ac:dyDescent="0.2">
      <c r="A2" s="2"/>
      <c r="B2" s="2"/>
      <c r="C2" s="2"/>
      <c r="D2" s="1094" t="s">
        <v>126</v>
      </c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2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</row>
    <row r="3" spans="1:49" ht="15" customHeight="1" x14ac:dyDescent="0.2">
      <c r="A3" s="2"/>
      <c r="B3" s="2"/>
      <c r="C3" s="2"/>
      <c r="D3" s="1094" t="s">
        <v>127</v>
      </c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2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</row>
    <row r="4" spans="1:49" ht="15" customHeight="1" x14ac:dyDescent="0.2">
      <c r="A4" s="2"/>
      <c r="B4" s="2"/>
      <c r="C4" s="2"/>
      <c r="D4" s="1094" t="s">
        <v>128</v>
      </c>
      <c r="E4" s="1094"/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2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</row>
    <row r="5" spans="1:49" ht="15" customHeight="1" x14ac:dyDescent="0.2">
      <c r="A5" s="2"/>
      <c r="B5" s="2"/>
      <c r="C5" s="2"/>
      <c r="D5" s="1094" t="s">
        <v>129</v>
      </c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3"/>
      <c r="R5" s="1394" t="s">
        <v>133</v>
      </c>
      <c r="S5" s="1394"/>
      <c r="T5" s="1394"/>
      <c r="U5" s="1394"/>
      <c r="V5" s="1394"/>
      <c r="W5" s="1394"/>
      <c r="X5" s="1394"/>
      <c r="Y5" s="1394"/>
      <c r="Z5" s="1394"/>
      <c r="AA5" s="1394"/>
      <c r="AB5" s="1394"/>
      <c r="AC5" s="1394"/>
      <c r="AD5" s="1394"/>
      <c r="AE5" s="2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</row>
    <row r="6" spans="1:49" ht="18.399999999999999" customHeight="1" x14ac:dyDescent="0.2">
      <c r="A6" s="2"/>
      <c r="B6" s="2"/>
      <c r="C6" s="2"/>
      <c r="D6" s="1095" t="s">
        <v>130</v>
      </c>
      <c r="E6" s="1095"/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3"/>
      <c r="R6" s="1395" t="s">
        <v>289</v>
      </c>
      <c r="S6" s="1395"/>
      <c r="T6" s="1395"/>
      <c r="U6" s="1395"/>
      <c r="V6" s="1395"/>
      <c r="W6" s="1395"/>
      <c r="X6" s="1395"/>
      <c r="Y6" s="1395"/>
      <c r="Z6" s="1395"/>
      <c r="AA6" s="1395"/>
      <c r="AB6" s="1395"/>
      <c r="AC6" s="1395"/>
      <c r="AD6" s="1395"/>
      <c r="AE6" s="2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</row>
    <row r="7" spans="1:49" ht="15" customHeight="1" thickBot="1" x14ac:dyDescent="0.25">
      <c r="A7" s="4"/>
      <c r="B7" s="4"/>
      <c r="C7" s="4"/>
      <c r="D7" s="1093" t="s">
        <v>132</v>
      </c>
      <c r="E7" s="1093"/>
      <c r="F7" s="1093"/>
      <c r="G7" s="1093"/>
      <c r="H7" s="1093"/>
      <c r="I7" s="1093"/>
      <c r="J7" s="1093"/>
      <c r="K7" s="1093"/>
      <c r="L7" s="1093"/>
      <c r="M7" s="1093"/>
      <c r="N7" s="1093"/>
      <c r="O7" s="1093"/>
      <c r="P7" s="1093"/>
      <c r="Q7" s="4"/>
      <c r="R7" s="1396" t="s">
        <v>341</v>
      </c>
      <c r="S7" s="1396"/>
      <c r="T7" s="1396"/>
      <c r="U7" s="1396"/>
      <c r="V7" s="1396"/>
      <c r="W7" s="1396"/>
      <c r="X7" s="1396"/>
      <c r="Y7" s="1396"/>
      <c r="Z7" s="1396"/>
      <c r="AA7" s="1396"/>
      <c r="AB7" s="1396"/>
      <c r="AC7" s="1396"/>
      <c r="AD7" s="1396"/>
      <c r="AE7" s="5"/>
      <c r="AF7" s="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</row>
    <row r="8" spans="1:49" ht="1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35"/>
      <c r="AH8" s="35"/>
      <c r="AI8" s="35"/>
      <c r="AJ8" s="35"/>
      <c r="AK8" s="35"/>
      <c r="AL8" s="35"/>
      <c r="AM8" s="35"/>
      <c r="AN8" s="35"/>
      <c r="AO8" s="35"/>
      <c r="AP8" s="35"/>
      <c r="AQ8" s="35"/>
      <c r="AR8" s="35"/>
    </row>
    <row r="9" spans="1:49" s="2" customFormat="1" ht="15" customHeight="1" x14ac:dyDescent="0.25">
      <c r="D9" s="44">
        <v>0.33333333333333331</v>
      </c>
      <c r="E9" s="8"/>
      <c r="F9" s="6"/>
      <c r="G9" s="6"/>
      <c r="H9" s="6"/>
      <c r="I9" s="44">
        <f>+D9+"01:30"</f>
        <v>0.39583333333333331</v>
      </c>
      <c r="J9" s="8"/>
      <c r="K9" s="6"/>
      <c r="L9" s="6"/>
      <c r="M9" s="6"/>
      <c r="N9" s="44">
        <f>+I9+"01:30"</f>
        <v>0.45833333333333331</v>
      </c>
      <c r="O9" s="8"/>
      <c r="P9" s="6"/>
      <c r="Q9" s="6"/>
      <c r="R9" s="6"/>
      <c r="S9" s="44">
        <f>+N9+"01:30"</f>
        <v>0.52083333333333326</v>
      </c>
      <c r="T9" s="8"/>
      <c r="U9" s="44">
        <f>+S9+"01:00"</f>
        <v>0.56249999999999989</v>
      </c>
      <c r="V9" s="8"/>
      <c r="W9" s="6"/>
      <c r="X9" s="6"/>
      <c r="Y9" s="6"/>
      <c r="Z9" s="44">
        <f>+U9+"01:30"</f>
        <v>0.62499999999999989</v>
      </c>
      <c r="AA9" s="8"/>
      <c r="AB9" s="7"/>
      <c r="AC9" s="7"/>
      <c r="AD9" s="7"/>
      <c r="AE9" s="44">
        <f>+Z9+"01:30"</f>
        <v>0.68749999999999989</v>
      </c>
      <c r="AF9" s="8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</row>
    <row r="10" spans="1:49" ht="30" customHeight="1" x14ac:dyDescent="0.2">
      <c r="B10" s="1177" t="s">
        <v>121</v>
      </c>
      <c r="C10" s="1178"/>
      <c r="D10" s="1178"/>
      <c r="E10" s="787" t="s">
        <v>35</v>
      </c>
      <c r="F10" s="608"/>
      <c r="G10" s="608"/>
      <c r="H10" s="608"/>
      <c r="I10" s="609"/>
      <c r="J10" s="537" t="s">
        <v>24</v>
      </c>
      <c r="K10" s="537"/>
      <c r="L10" s="537"/>
      <c r="M10" s="537"/>
      <c r="N10" s="538"/>
      <c r="O10" s="537" t="s">
        <v>11</v>
      </c>
      <c r="P10" s="537"/>
      <c r="Q10" s="537"/>
      <c r="R10" s="537"/>
      <c r="S10" s="538"/>
      <c r="T10" s="1165" t="s">
        <v>135</v>
      </c>
      <c r="U10" s="1399"/>
      <c r="V10" s="522" t="s">
        <v>24</v>
      </c>
      <c r="W10" s="523"/>
      <c r="X10" s="523"/>
      <c r="Y10" s="523"/>
      <c r="Z10" s="524"/>
      <c r="AA10" s="523" t="s">
        <v>11</v>
      </c>
      <c r="AB10" s="523"/>
      <c r="AC10" s="523"/>
      <c r="AD10" s="523"/>
      <c r="AE10" s="524"/>
    </row>
    <row r="11" spans="1:49" ht="30" customHeight="1" x14ac:dyDescent="0.2">
      <c r="B11" s="1179"/>
      <c r="C11" s="1180"/>
      <c r="D11" s="1180"/>
      <c r="E11" s="795" t="s">
        <v>287</v>
      </c>
      <c r="F11" s="612"/>
      <c r="G11" s="612"/>
      <c r="H11" s="612"/>
      <c r="I11" s="613"/>
      <c r="J11" s="607" t="s">
        <v>290</v>
      </c>
      <c r="K11" s="544"/>
      <c r="L11" s="544"/>
      <c r="M11" s="544"/>
      <c r="N11" s="545"/>
      <c r="O11" s="607" t="s">
        <v>290</v>
      </c>
      <c r="P11" s="544"/>
      <c r="Q11" s="544"/>
      <c r="R11" s="544"/>
      <c r="S11" s="545"/>
      <c r="T11" s="1400"/>
      <c r="U11" s="1400"/>
      <c r="V11" s="528" t="s">
        <v>291</v>
      </c>
      <c r="W11" s="529"/>
      <c r="X11" s="529"/>
      <c r="Y11" s="529"/>
      <c r="Z11" s="530"/>
      <c r="AA11" s="622" t="s">
        <v>291</v>
      </c>
      <c r="AB11" s="529"/>
      <c r="AC11" s="529"/>
      <c r="AD11" s="529"/>
      <c r="AE11" s="530"/>
    </row>
    <row r="12" spans="1:49" ht="30" customHeight="1" x14ac:dyDescent="0.2">
      <c r="B12" s="1179"/>
      <c r="C12" s="1180"/>
      <c r="D12" s="1180"/>
      <c r="E12" s="807" t="s">
        <v>2</v>
      </c>
      <c r="F12" s="612"/>
      <c r="G12" s="612"/>
      <c r="H12" s="612"/>
      <c r="I12" s="613"/>
      <c r="J12" s="607" t="s">
        <v>178</v>
      </c>
      <c r="K12" s="544"/>
      <c r="L12" s="544"/>
      <c r="M12" s="544"/>
      <c r="N12" s="545"/>
      <c r="O12" s="607" t="s">
        <v>178</v>
      </c>
      <c r="P12" s="544"/>
      <c r="Q12" s="544"/>
      <c r="R12" s="544"/>
      <c r="S12" s="545"/>
      <c r="T12" s="1400"/>
      <c r="U12" s="1400"/>
      <c r="V12" s="594" t="s">
        <v>30</v>
      </c>
      <c r="W12" s="592"/>
      <c r="X12" s="592"/>
      <c r="Y12" s="592"/>
      <c r="Z12" s="593"/>
      <c r="AA12" s="592" t="s">
        <v>30</v>
      </c>
      <c r="AB12" s="592"/>
      <c r="AC12" s="592"/>
      <c r="AD12" s="592"/>
      <c r="AE12" s="593"/>
    </row>
    <row r="13" spans="1:49" ht="30" customHeight="1" x14ac:dyDescent="0.2">
      <c r="B13" s="1179"/>
      <c r="C13" s="1180"/>
      <c r="D13" s="1180"/>
      <c r="E13" s="877" t="s">
        <v>271</v>
      </c>
      <c r="F13" s="616"/>
      <c r="G13" s="616"/>
      <c r="H13" s="616"/>
      <c r="I13" s="617"/>
      <c r="J13" s="544" t="s">
        <v>273</v>
      </c>
      <c r="K13" s="544"/>
      <c r="L13" s="544"/>
      <c r="M13" s="544"/>
      <c r="N13" s="545"/>
      <c r="O13" s="544" t="s">
        <v>273</v>
      </c>
      <c r="P13" s="544"/>
      <c r="Q13" s="544"/>
      <c r="R13" s="544"/>
      <c r="S13" s="545"/>
      <c r="T13" s="1400"/>
      <c r="U13" s="1400"/>
      <c r="V13" s="563" t="s">
        <v>273</v>
      </c>
      <c r="W13" s="564"/>
      <c r="X13" s="564"/>
      <c r="Y13" s="564"/>
      <c r="Z13" s="623"/>
      <c r="AA13" s="564" t="s">
        <v>273</v>
      </c>
      <c r="AB13" s="564"/>
      <c r="AC13" s="564"/>
      <c r="AD13" s="564"/>
      <c r="AE13" s="623"/>
    </row>
    <row r="14" spans="1:49" ht="30" customHeight="1" x14ac:dyDescent="0.2">
      <c r="B14" s="1177" t="s">
        <v>122</v>
      </c>
      <c r="C14" s="1178"/>
      <c r="D14" s="1178"/>
      <c r="E14" s="1432" t="s">
        <v>11</v>
      </c>
      <c r="F14" s="1433"/>
      <c r="G14" s="1433"/>
      <c r="H14" s="1433"/>
      <c r="I14" s="1434"/>
      <c r="J14" s="608" t="s">
        <v>24</v>
      </c>
      <c r="K14" s="608"/>
      <c r="L14" s="608"/>
      <c r="M14" s="608"/>
      <c r="N14" s="609"/>
      <c r="O14" s="535" t="s">
        <v>11</v>
      </c>
      <c r="P14" s="535"/>
      <c r="Q14" s="535"/>
      <c r="R14" s="535"/>
      <c r="S14" s="610"/>
      <c r="T14" s="1400"/>
      <c r="U14" s="1400"/>
      <c r="V14" s="1427" t="s">
        <v>296</v>
      </c>
      <c r="W14" s="1412"/>
      <c r="X14" s="1412"/>
      <c r="Y14" s="1412"/>
      <c r="Z14" s="1413"/>
      <c r="AA14" s="1412" t="s">
        <v>11</v>
      </c>
      <c r="AB14" s="1412"/>
      <c r="AC14" s="1412"/>
      <c r="AD14" s="1412"/>
      <c r="AE14" s="1413"/>
    </row>
    <row r="15" spans="1:49" ht="30" customHeight="1" x14ac:dyDescent="0.2">
      <c r="B15" s="1179"/>
      <c r="C15" s="1180"/>
      <c r="D15" s="1180"/>
      <c r="E15" s="1435" t="s">
        <v>297</v>
      </c>
      <c r="F15" s="1410"/>
      <c r="G15" s="1410"/>
      <c r="H15" s="1410"/>
      <c r="I15" s="1411"/>
      <c r="J15" s="611" t="s">
        <v>287</v>
      </c>
      <c r="K15" s="612"/>
      <c r="L15" s="612"/>
      <c r="M15" s="612"/>
      <c r="N15" s="613"/>
      <c r="O15" s="614" t="s">
        <v>294</v>
      </c>
      <c r="P15" s="542"/>
      <c r="Q15" s="542"/>
      <c r="R15" s="542"/>
      <c r="S15" s="615"/>
      <c r="T15" s="1400"/>
      <c r="U15" s="1400"/>
      <c r="V15" s="1428" t="s">
        <v>295</v>
      </c>
      <c r="W15" s="1414"/>
      <c r="X15" s="1414"/>
      <c r="Y15" s="1414"/>
      <c r="Z15" s="1429"/>
      <c r="AA15" s="1414" t="s">
        <v>295</v>
      </c>
      <c r="AB15" s="1415"/>
      <c r="AC15" s="1415"/>
      <c r="AD15" s="1415"/>
      <c r="AE15" s="1416"/>
    </row>
    <row r="16" spans="1:49" ht="30" customHeight="1" x14ac:dyDescent="0.2">
      <c r="B16" s="1179"/>
      <c r="C16" s="1180"/>
      <c r="D16" s="1180"/>
      <c r="E16" s="1409" t="s">
        <v>172</v>
      </c>
      <c r="F16" s="1410"/>
      <c r="G16" s="1410"/>
      <c r="H16" s="1410"/>
      <c r="I16" s="1411"/>
      <c r="J16" s="612" t="s">
        <v>2</v>
      </c>
      <c r="K16" s="612"/>
      <c r="L16" s="612"/>
      <c r="M16" s="612"/>
      <c r="N16" s="613"/>
      <c r="O16" s="542" t="s">
        <v>85</v>
      </c>
      <c r="P16" s="542"/>
      <c r="Q16" s="542"/>
      <c r="R16" s="542"/>
      <c r="S16" s="615"/>
      <c r="T16" s="1400"/>
      <c r="U16" s="1400"/>
      <c r="V16" s="1430" t="s">
        <v>83</v>
      </c>
      <c r="W16" s="1417"/>
      <c r="X16" s="1417"/>
      <c r="Y16" s="1417"/>
      <c r="Z16" s="1418"/>
      <c r="AA16" s="1417" t="s">
        <v>83</v>
      </c>
      <c r="AB16" s="1417"/>
      <c r="AC16" s="1417"/>
      <c r="AD16" s="1417"/>
      <c r="AE16" s="1418"/>
    </row>
    <row r="17" spans="2:31" ht="30" customHeight="1" x14ac:dyDescent="0.2">
      <c r="B17" s="1179"/>
      <c r="C17" s="1180"/>
      <c r="D17" s="1180"/>
      <c r="E17" s="1409" t="s">
        <v>273</v>
      </c>
      <c r="F17" s="1410"/>
      <c r="G17" s="1410"/>
      <c r="H17" s="1410"/>
      <c r="I17" s="1411"/>
      <c r="J17" s="612" t="s">
        <v>273</v>
      </c>
      <c r="K17" s="612"/>
      <c r="L17" s="612"/>
      <c r="M17" s="612"/>
      <c r="N17" s="613"/>
      <c r="O17" s="542" t="s">
        <v>273</v>
      </c>
      <c r="P17" s="542"/>
      <c r="Q17" s="542"/>
      <c r="R17" s="542"/>
      <c r="S17" s="615"/>
      <c r="T17" s="1400"/>
      <c r="U17" s="1400"/>
      <c r="V17" s="1431" t="s">
        <v>273</v>
      </c>
      <c r="W17" s="1419"/>
      <c r="X17" s="1419"/>
      <c r="Y17" s="1419"/>
      <c r="Z17" s="1420"/>
      <c r="AA17" s="1419" t="s">
        <v>273</v>
      </c>
      <c r="AB17" s="1419"/>
      <c r="AC17" s="1419"/>
      <c r="AD17" s="1419"/>
      <c r="AE17" s="1420"/>
    </row>
    <row r="18" spans="2:31" ht="30" customHeight="1" x14ac:dyDescent="0.2">
      <c r="B18" s="1177" t="s">
        <v>123</v>
      </c>
      <c r="C18" s="1178"/>
      <c r="D18" s="1178"/>
      <c r="E18" s="1436" t="s">
        <v>24</v>
      </c>
      <c r="F18" s="1181"/>
      <c r="G18" s="1181"/>
      <c r="H18" s="1181"/>
      <c r="I18" s="1182"/>
      <c r="J18" s="1181" t="s">
        <v>11</v>
      </c>
      <c r="K18" s="1181"/>
      <c r="L18" s="1181"/>
      <c r="M18" s="1181"/>
      <c r="N18" s="1182"/>
      <c r="O18" s="608" t="s">
        <v>24</v>
      </c>
      <c r="P18" s="608"/>
      <c r="Q18" s="608"/>
      <c r="R18" s="608"/>
      <c r="S18" s="609"/>
      <c r="T18" s="1400"/>
      <c r="U18" s="1400"/>
      <c r="V18" s="1421" t="s">
        <v>184</v>
      </c>
      <c r="W18" s="1422"/>
      <c r="X18" s="1422"/>
      <c r="Y18" s="1422"/>
      <c r="Z18" s="1422"/>
      <c r="AA18" s="1422"/>
      <c r="AB18" s="1422"/>
      <c r="AC18" s="1422"/>
      <c r="AD18" s="1422"/>
      <c r="AE18" s="1423"/>
    </row>
    <row r="19" spans="2:31" ht="40.15" customHeight="1" x14ac:dyDescent="0.2">
      <c r="B19" s="1179"/>
      <c r="C19" s="1180"/>
      <c r="D19" s="1180"/>
      <c r="E19" s="1277" t="s">
        <v>58</v>
      </c>
      <c r="F19" s="1183"/>
      <c r="G19" s="1183"/>
      <c r="H19" s="1183"/>
      <c r="I19" s="1184"/>
      <c r="J19" s="1117" t="s">
        <v>58</v>
      </c>
      <c r="K19" s="1183"/>
      <c r="L19" s="1183"/>
      <c r="M19" s="1183"/>
      <c r="N19" s="1184"/>
      <c r="O19" s="247" t="s">
        <v>293</v>
      </c>
      <c r="P19" s="612"/>
      <c r="Q19" s="612"/>
      <c r="R19" s="612"/>
      <c r="S19" s="613"/>
      <c r="T19" s="1400"/>
      <c r="U19" s="1400"/>
      <c r="V19" s="1421"/>
      <c r="W19" s="1422"/>
      <c r="X19" s="1422"/>
      <c r="Y19" s="1422"/>
      <c r="Z19" s="1422"/>
      <c r="AA19" s="1422"/>
      <c r="AB19" s="1422"/>
      <c r="AC19" s="1422"/>
      <c r="AD19" s="1422"/>
      <c r="AE19" s="1423"/>
    </row>
    <row r="20" spans="2:31" ht="30" customHeight="1" x14ac:dyDescent="0.2">
      <c r="B20" s="1179"/>
      <c r="C20" s="1180"/>
      <c r="D20" s="1180"/>
      <c r="E20" s="1276" t="s">
        <v>96</v>
      </c>
      <c r="F20" s="1183"/>
      <c r="G20" s="1183"/>
      <c r="H20" s="1183"/>
      <c r="I20" s="1184"/>
      <c r="J20" s="1183" t="s">
        <v>96</v>
      </c>
      <c r="K20" s="1183"/>
      <c r="L20" s="1183"/>
      <c r="M20" s="1183"/>
      <c r="N20" s="1184"/>
      <c r="O20" s="612" t="s">
        <v>31</v>
      </c>
      <c r="P20" s="612"/>
      <c r="Q20" s="612"/>
      <c r="R20" s="612"/>
      <c r="S20" s="613"/>
      <c r="T20" s="1400"/>
      <c r="U20" s="1400"/>
      <c r="V20" s="1421"/>
      <c r="W20" s="1422"/>
      <c r="X20" s="1422"/>
      <c r="Y20" s="1422"/>
      <c r="Z20" s="1422"/>
      <c r="AA20" s="1422"/>
      <c r="AB20" s="1422"/>
      <c r="AC20" s="1422"/>
      <c r="AD20" s="1422"/>
      <c r="AE20" s="1423"/>
    </row>
    <row r="21" spans="2:31" ht="30" customHeight="1" x14ac:dyDescent="0.2">
      <c r="B21" s="1192"/>
      <c r="C21" s="1193"/>
      <c r="D21" s="1193"/>
      <c r="E21" s="1281" t="s">
        <v>241</v>
      </c>
      <c r="F21" s="1282"/>
      <c r="G21" s="1282"/>
      <c r="H21" s="1282"/>
      <c r="I21" s="1283"/>
      <c r="J21" s="1282" t="s">
        <v>229</v>
      </c>
      <c r="K21" s="1282"/>
      <c r="L21" s="1282"/>
      <c r="M21" s="1282"/>
      <c r="N21" s="1283"/>
      <c r="O21" s="616" t="s">
        <v>241</v>
      </c>
      <c r="P21" s="616"/>
      <c r="Q21" s="616"/>
      <c r="R21" s="616"/>
      <c r="S21" s="617"/>
      <c r="T21" s="1400"/>
      <c r="U21" s="1400"/>
      <c r="V21" s="1421"/>
      <c r="W21" s="1422"/>
      <c r="X21" s="1422"/>
      <c r="Y21" s="1422"/>
      <c r="Z21" s="1422"/>
      <c r="AA21" s="1422"/>
      <c r="AB21" s="1422"/>
      <c r="AC21" s="1422"/>
      <c r="AD21" s="1422"/>
      <c r="AE21" s="1423"/>
    </row>
    <row r="22" spans="2:31" ht="30" customHeight="1" x14ac:dyDescent="0.2">
      <c r="B22" s="1179" t="s">
        <v>124</v>
      </c>
      <c r="C22" s="1180"/>
      <c r="D22" s="1180"/>
      <c r="E22" s="1409" t="s">
        <v>296</v>
      </c>
      <c r="F22" s="1410"/>
      <c r="G22" s="1410"/>
      <c r="H22" s="1410"/>
      <c r="I22" s="1411"/>
      <c r="J22" s="557" t="s">
        <v>24</v>
      </c>
      <c r="K22" s="557"/>
      <c r="L22" s="557"/>
      <c r="M22" s="557"/>
      <c r="N22" s="558"/>
      <c r="O22" s="557" t="s">
        <v>35</v>
      </c>
      <c r="P22" s="557"/>
      <c r="Q22" s="557"/>
      <c r="R22" s="557"/>
      <c r="S22" s="558"/>
      <c r="T22" s="1400"/>
      <c r="U22" s="1400"/>
      <c r="V22" s="103"/>
      <c r="W22" s="70"/>
      <c r="X22" s="70"/>
      <c r="Y22" s="70"/>
      <c r="Z22" s="70"/>
      <c r="AA22" s="141"/>
      <c r="AB22" s="141"/>
      <c r="AC22" s="141"/>
      <c r="AD22" s="141"/>
      <c r="AE22" s="142"/>
    </row>
    <row r="23" spans="2:31" ht="30" customHeight="1" x14ac:dyDescent="0.2">
      <c r="B23" s="1179"/>
      <c r="C23" s="1180"/>
      <c r="D23" s="1180"/>
      <c r="E23" s="1435" t="s">
        <v>297</v>
      </c>
      <c r="F23" s="1410"/>
      <c r="G23" s="1410"/>
      <c r="H23" s="1410"/>
      <c r="I23" s="1411"/>
      <c r="J23" s="618" t="s">
        <v>292</v>
      </c>
      <c r="K23" s="557"/>
      <c r="L23" s="557"/>
      <c r="M23" s="557"/>
      <c r="N23" s="558"/>
      <c r="O23" s="618" t="s">
        <v>292</v>
      </c>
      <c r="P23" s="557"/>
      <c r="Q23" s="557"/>
      <c r="R23" s="557"/>
      <c r="S23" s="558"/>
      <c r="T23" s="1400"/>
      <c r="U23" s="1400"/>
      <c r="V23" s="136"/>
      <c r="W23" s="242"/>
      <c r="X23" s="242"/>
      <c r="Y23" s="242"/>
      <c r="Z23" s="242"/>
      <c r="AA23" s="245"/>
      <c r="AB23" s="243"/>
      <c r="AC23" s="243"/>
      <c r="AD23" s="243"/>
      <c r="AE23" s="137"/>
    </row>
    <row r="24" spans="2:31" ht="30" customHeight="1" x14ac:dyDescent="0.2">
      <c r="B24" s="1179"/>
      <c r="C24" s="1180"/>
      <c r="D24" s="1180"/>
      <c r="E24" s="1409" t="s">
        <v>63</v>
      </c>
      <c r="F24" s="1410"/>
      <c r="G24" s="1410"/>
      <c r="H24" s="1410"/>
      <c r="I24" s="1411"/>
      <c r="J24" s="618" t="s">
        <v>47</v>
      </c>
      <c r="K24" s="557"/>
      <c r="L24" s="557"/>
      <c r="M24" s="557"/>
      <c r="N24" s="558"/>
      <c r="O24" s="618" t="s">
        <v>47</v>
      </c>
      <c r="P24" s="557"/>
      <c r="Q24" s="557"/>
      <c r="R24" s="557"/>
      <c r="S24" s="558"/>
      <c r="T24" s="1400"/>
      <c r="U24" s="1400"/>
      <c r="V24" s="138"/>
      <c r="W24" s="242"/>
      <c r="X24" s="242"/>
      <c r="Y24" s="242"/>
      <c r="Z24" s="242"/>
      <c r="AA24" s="246"/>
      <c r="AB24" s="243"/>
      <c r="AC24" s="243"/>
      <c r="AD24" s="243"/>
      <c r="AE24" s="137"/>
    </row>
    <row r="25" spans="2:31" ht="30" customHeight="1" x14ac:dyDescent="0.2">
      <c r="B25" s="1192"/>
      <c r="C25" s="1193"/>
      <c r="D25" s="1193"/>
      <c r="E25" s="1437" t="s">
        <v>262</v>
      </c>
      <c r="F25" s="1438"/>
      <c r="G25" s="1438"/>
      <c r="H25" s="1438"/>
      <c r="I25" s="1439"/>
      <c r="J25" s="566" t="s">
        <v>273</v>
      </c>
      <c r="K25" s="566"/>
      <c r="L25" s="566"/>
      <c r="M25" s="566"/>
      <c r="N25" s="567"/>
      <c r="O25" s="566" t="s">
        <v>273</v>
      </c>
      <c r="P25" s="566"/>
      <c r="Q25" s="566"/>
      <c r="R25" s="566"/>
      <c r="S25" s="567"/>
      <c r="T25" s="1400"/>
      <c r="U25" s="1400"/>
      <c r="V25" s="105"/>
      <c r="W25" s="73"/>
      <c r="X25" s="73"/>
      <c r="Y25" s="73"/>
      <c r="Z25" s="73"/>
      <c r="AA25" s="139"/>
      <c r="AB25" s="139"/>
      <c r="AC25" s="139"/>
      <c r="AD25" s="139"/>
      <c r="AE25" s="140"/>
    </row>
    <row r="26" spans="2:31" ht="30" customHeight="1" x14ac:dyDescent="0.2">
      <c r="B26" s="1179" t="s">
        <v>125</v>
      </c>
      <c r="C26" s="1180"/>
      <c r="D26" s="1180"/>
      <c r="E26" s="549" t="s">
        <v>24</v>
      </c>
      <c r="F26" s="542"/>
      <c r="G26" s="542"/>
      <c r="H26" s="542"/>
      <c r="I26" s="615"/>
      <c r="J26" s="527" t="s">
        <v>24</v>
      </c>
      <c r="K26" s="527"/>
      <c r="L26" s="527"/>
      <c r="M26" s="527"/>
      <c r="N26" s="532"/>
      <c r="O26" s="527" t="s">
        <v>11</v>
      </c>
      <c r="P26" s="527"/>
      <c r="Q26" s="527"/>
      <c r="R26" s="527"/>
      <c r="S26" s="532"/>
      <c r="T26" s="1400"/>
      <c r="U26" s="1400"/>
      <c r="V26" s="1421" t="s">
        <v>26</v>
      </c>
      <c r="W26" s="1422"/>
      <c r="X26" s="1422"/>
      <c r="Y26" s="1422"/>
      <c r="Z26" s="1422"/>
      <c r="AA26" s="1422"/>
      <c r="AB26" s="1422"/>
      <c r="AC26" s="1422"/>
      <c r="AD26" s="1422"/>
      <c r="AE26" s="1423"/>
    </row>
    <row r="27" spans="2:31" ht="30" customHeight="1" x14ac:dyDescent="0.2">
      <c r="B27" s="1179"/>
      <c r="C27" s="1180"/>
      <c r="D27" s="1180"/>
      <c r="E27" s="541" t="s">
        <v>294</v>
      </c>
      <c r="F27" s="542"/>
      <c r="G27" s="542"/>
      <c r="H27" s="542"/>
      <c r="I27" s="615"/>
      <c r="J27" s="531" t="s">
        <v>207</v>
      </c>
      <c r="K27" s="527"/>
      <c r="L27" s="527"/>
      <c r="M27" s="527"/>
      <c r="N27" s="532"/>
      <c r="O27" s="531" t="s">
        <v>207</v>
      </c>
      <c r="P27" s="527"/>
      <c r="Q27" s="527"/>
      <c r="R27" s="527"/>
      <c r="S27" s="532"/>
      <c r="T27" s="1400"/>
      <c r="U27" s="1400"/>
      <c r="V27" s="1421"/>
      <c r="W27" s="1422"/>
      <c r="X27" s="1422"/>
      <c r="Y27" s="1422"/>
      <c r="Z27" s="1422"/>
      <c r="AA27" s="1422"/>
      <c r="AB27" s="1422"/>
      <c r="AC27" s="1422"/>
      <c r="AD27" s="1422"/>
      <c r="AE27" s="1423"/>
    </row>
    <row r="28" spans="2:31" ht="30" customHeight="1" x14ac:dyDescent="0.2">
      <c r="B28" s="1179"/>
      <c r="C28" s="1180"/>
      <c r="D28" s="1180"/>
      <c r="E28" s="549" t="s">
        <v>85</v>
      </c>
      <c r="F28" s="542"/>
      <c r="G28" s="542"/>
      <c r="H28" s="542"/>
      <c r="I28" s="615"/>
      <c r="J28" s="531" t="s">
        <v>56</v>
      </c>
      <c r="K28" s="527"/>
      <c r="L28" s="527"/>
      <c r="M28" s="527"/>
      <c r="N28" s="532"/>
      <c r="O28" s="531" t="s">
        <v>56</v>
      </c>
      <c r="P28" s="527"/>
      <c r="Q28" s="527"/>
      <c r="R28" s="527"/>
      <c r="S28" s="532"/>
      <c r="T28" s="1400"/>
      <c r="U28" s="1400"/>
      <c r="V28" s="1421"/>
      <c r="W28" s="1422"/>
      <c r="X28" s="1422"/>
      <c r="Y28" s="1422"/>
      <c r="Z28" s="1422"/>
      <c r="AA28" s="1422"/>
      <c r="AB28" s="1422"/>
      <c r="AC28" s="1422"/>
      <c r="AD28" s="1422"/>
      <c r="AE28" s="1423"/>
    </row>
    <row r="29" spans="2:31" ht="30" customHeight="1" x14ac:dyDescent="0.2">
      <c r="B29" s="1192"/>
      <c r="C29" s="1193"/>
      <c r="D29" s="1193"/>
      <c r="E29" s="587" t="s">
        <v>273</v>
      </c>
      <c r="F29" s="588"/>
      <c r="G29" s="588"/>
      <c r="H29" s="588"/>
      <c r="I29" s="619"/>
      <c r="J29" s="620" t="s">
        <v>273</v>
      </c>
      <c r="K29" s="620"/>
      <c r="L29" s="620"/>
      <c r="M29" s="620"/>
      <c r="N29" s="621"/>
      <c r="O29" s="620" t="s">
        <v>273</v>
      </c>
      <c r="P29" s="620"/>
      <c r="Q29" s="620"/>
      <c r="R29" s="620"/>
      <c r="S29" s="621"/>
      <c r="T29" s="1401"/>
      <c r="U29" s="1401"/>
      <c r="V29" s="1424"/>
      <c r="W29" s="1425"/>
      <c r="X29" s="1425"/>
      <c r="Y29" s="1425"/>
      <c r="Z29" s="1425"/>
      <c r="AA29" s="1425"/>
      <c r="AB29" s="1425"/>
      <c r="AC29" s="1425"/>
      <c r="AD29" s="1425"/>
      <c r="AE29" s="1426"/>
    </row>
    <row r="33" spans="10:39" ht="15" customHeight="1" x14ac:dyDescent="0.2">
      <c r="J33" s="1398"/>
      <c r="K33" s="1398"/>
      <c r="L33" s="1398"/>
      <c r="M33" s="1398"/>
      <c r="N33" s="1398"/>
    </row>
    <row r="34" spans="10:39" ht="15" customHeight="1" x14ac:dyDescent="0.2">
      <c r="J34" s="1397"/>
      <c r="K34" s="1397"/>
      <c r="L34" s="1397"/>
      <c r="M34" s="1397"/>
      <c r="N34" s="1397"/>
    </row>
    <row r="35" spans="10:39" ht="15" customHeight="1" x14ac:dyDescent="0.2">
      <c r="J35" s="1398"/>
      <c r="K35" s="1398"/>
      <c r="L35" s="1398"/>
      <c r="M35" s="1398"/>
      <c r="N35" s="1398"/>
      <c r="AD35" s="1402"/>
      <c r="AE35" s="1402"/>
      <c r="AF35" s="1402"/>
      <c r="AG35" s="1402"/>
      <c r="AH35" s="1402"/>
      <c r="AI35" s="1402"/>
      <c r="AJ35" s="1402"/>
      <c r="AK35" s="1402"/>
      <c r="AL35" s="1402"/>
      <c r="AM35" s="1402"/>
    </row>
    <row r="36" spans="10:39" ht="15" customHeight="1" x14ac:dyDescent="0.2">
      <c r="J36" s="1397"/>
      <c r="K36" s="1398"/>
      <c r="L36" s="1398"/>
      <c r="M36" s="1398"/>
      <c r="N36" s="1398"/>
      <c r="AD36" s="1402"/>
      <c r="AE36" s="1402"/>
      <c r="AF36" s="1402"/>
      <c r="AG36" s="1402"/>
      <c r="AH36" s="1402"/>
      <c r="AI36" s="1402"/>
      <c r="AJ36" s="1402"/>
      <c r="AK36" s="1402"/>
      <c r="AL36" s="1402"/>
      <c r="AM36" s="1402"/>
    </row>
    <row r="37" spans="10:39" ht="15" customHeight="1" x14ac:dyDescent="0.2">
      <c r="AD37" s="1402"/>
      <c r="AE37" s="1402"/>
      <c r="AF37" s="1402"/>
      <c r="AG37" s="1402"/>
      <c r="AH37" s="1402"/>
      <c r="AI37" s="1402"/>
      <c r="AJ37" s="1402"/>
      <c r="AK37" s="1402"/>
      <c r="AL37" s="1402"/>
      <c r="AM37" s="1402"/>
    </row>
    <row r="38" spans="10:39" ht="15" customHeight="1" x14ac:dyDescent="0.2">
      <c r="AD38" s="1402"/>
      <c r="AE38" s="1402"/>
      <c r="AF38" s="1402"/>
      <c r="AG38" s="1402"/>
      <c r="AH38" s="1402"/>
      <c r="AI38" s="1402"/>
      <c r="AJ38" s="1402"/>
      <c r="AK38" s="1402"/>
      <c r="AL38" s="1402"/>
      <c r="AM38" s="1402"/>
    </row>
  </sheetData>
  <mergeCells count="46">
    <mergeCell ref="J34:N34"/>
    <mergeCell ref="J35:N35"/>
    <mergeCell ref="AD35:AM38"/>
    <mergeCell ref="J36:N36"/>
    <mergeCell ref="E18:I18"/>
    <mergeCell ref="E19:I19"/>
    <mergeCell ref="E20:I20"/>
    <mergeCell ref="E21:I21"/>
    <mergeCell ref="J18:N18"/>
    <mergeCell ref="E22:I22"/>
    <mergeCell ref="E23:I23"/>
    <mergeCell ref="E24:I24"/>
    <mergeCell ref="E25:I25"/>
    <mergeCell ref="J19:N19"/>
    <mergeCell ref="J20:N20"/>
    <mergeCell ref="J21:N21"/>
    <mergeCell ref="R5:AD5"/>
    <mergeCell ref="J33:N33"/>
    <mergeCell ref="B14:D17"/>
    <mergeCell ref="V18:AE21"/>
    <mergeCell ref="B18:D21"/>
    <mergeCell ref="B22:D25"/>
    <mergeCell ref="B26:D29"/>
    <mergeCell ref="V26:AE29"/>
    <mergeCell ref="V14:Z14"/>
    <mergeCell ref="V15:Z15"/>
    <mergeCell ref="V16:Z16"/>
    <mergeCell ref="V17:Z17"/>
    <mergeCell ref="E17:I17"/>
    <mergeCell ref="R6:AD6"/>
    <mergeCell ref="E14:I14"/>
    <mergeCell ref="E15:I15"/>
    <mergeCell ref="D2:P2"/>
    <mergeCell ref="D3:P3"/>
    <mergeCell ref="D4:P4"/>
    <mergeCell ref="D5:P5"/>
    <mergeCell ref="D6:P6"/>
    <mergeCell ref="E16:I16"/>
    <mergeCell ref="D7:P7"/>
    <mergeCell ref="R7:AD7"/>
    <mergeCell ref="B10:D13"/>
    <mergeCell ref="T10:U29"/>
    <mergeCell ref="AA14:AE14"/>
    <mergeCell ref="AA15:AE15"/>
    <mergeCell ref="AA16:AE16"/>
    <mergeCell ref="AA17:AE17"/>
  </mergeCells>
  <printOptions horizontalCentered="1" verticalCentered="1"/>
  <pageMargins left="0.19685039370078741" right="0.19685039370078741" top="0" bottom="0" header="0.19685039370078741" footer="0.19685039370078741"/>
  <pageSetup paperSize="9" scale="76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BD59"/>
  <sheetViews>
    <sheetView showGridLines="0" view="pageBreakPreview" topLeftCell="A7" zoomScale="25" zoomScaleNormal="25" zoomScaleSheetLayoutView="25" workbookViewId="0">
      <selection activeCell="BL23" sqref="BL23"/>
    </sheetView>
  </sheetViews>
  <sheetFormatPr baseColWidth="10" defaultColWidth="5.7109375" defaultRowHeight="15" customHeight="1" x14ac:dyDescent="0.2"/>
  <cols>
    <col min="1" max="5" width="5.7109375" style="1"/>
    <col min="6" max="6" width="19.5703125" style="1" bestFit="1" customWidth="1"/>
    <col min="7" max="7" width="12.7109375" style="1" customWidth="1"/>
    <col min="8" max="8" width="7.28515625" style="1" bestFit="1" customWidth="1"/>
    <col min="9" max="9" width="8" style="1" bestFit="1" customWidth="1"/>
    <col min="10" max="10" width="5.7109375" style="1"/>
    <col min="11" max="11" width="19.5703125" style="1" bestFit="1" customWidth="1"/>
    <col min="12" max="12" width="13.140625" style="1" bestFit="1" customWidth="1"/>
    <col min="13" max="13" width="7.28515625" style="1" bestFit="1" customWidth="1"/>
    <col min="14" max="14" width="8.28515625" style="1" bestFit="1" customWidth="1"/>
    <col min="15" max="15" width="5.7109375" style="1"/>
    <col min="16" max="16" width="19.5703125" style="1" bestFit="1" customWidth="1"/>
    <col min="17" max="17" width="12.85546875" style="1" bestFit="1" customWidth="1"/>
    <col min="18" max="18" width="5.7109375" style="1"/>
    <col min="19" max="19" width="8" style="1" bestFit="1" customWidth="1"/>
    <col min="20" max="23" width="5.7109375" style="1"/>
    <col min="24" max="24" width="19.5703125" style="1" customWidth="1"/>
    <col min="25" max="25" width="12.7109375" style="1" customWidth="1"/>
    <col min="26" max="26" width="7.28515625" style="1" bestFit="1" customWidth="1"/>
    <col min="27" max="27" width="8" style="1" bestFit="1" customWidth="1"/>
    <col min="28" max="28" width="5.7109375" style="1"/>
    <col min="29" max="29" width="5.42578125" style="1" bestFit="1" customWidth="1"/>
    <col min="30" max="30" width="12.7109375" style="1" customWidth="1"/>
    <col min="31" max="31" width="7.28515625" style="1" bestFit="1" customWidth="1"/>
    <col min="32" max="32" width="8" style="1" bestFit="1" customWidth="1"/>
    <col min="33" max="33" width="5.7109375" style="1"/>
    <col min="34" max="34" width="5.7109375" style="41"/>
    <col min="35" max="51" width="5.7109375" style="35"/>
    <col min="52" max="56" width="5.7109375" style="41"/>
    <col min="57" max="16384" width="5.7109375" style="1"/>
  </cols>
  <sheetData>
    <row r="1" spans="1:56" ht="25.15" customHeight="1" x14ac:dyDescent="0.2">
      <c r="A1" s="9" t="s">
        <v>160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56" ht="25.15" customHeight="1" x14ac:dyDescent="0.2">
      <c r="A2" s="2"/>
      <c r="B2" s="2"/>
      <c r="C2" s="2"/>
      <c r="D2" s="1094" t="s">
        <v>126</v>
      </c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</row>
    <row r="3" spans="1:56" ht="25.15" customHeight="1" x14ac:dyDescent="0.2">
      <c r="A3" s="2"/>
      <c r="B3" s="2"/>
      <c r="C3" s="2"/>
      <c r="D3" s="1094" t="s">
        <v>127</v>
      </c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"/>
    </row>
    <row r="4" spans="1:56" ht="25.15" customHeight="1" x14ac:dyDescent="0.2">
      <c r="A4" s="2"/>
      <c r="B4" s="2"/>
      <c r="C4" s="2"/>
      <c r="D4" s="1094" t="s">
        <v>128</v>
      </c>
      <c r="E4" s="1094"/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/>
    </row>
    <row r="5" spans="1:56" ht="25.15" customHeight="1" x14ac:dyDescent="0.2">
      <c r="A5" s="2"/>
      <c r="B5" s="2"/>
      <c r="C5" s="2"/>
      <c r="D5" s="1094" t="s">
        <v>129</v>
      </c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3"/>
      <c r="R5" s="1119" t="s">
        <v>133</v>
      </c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1119"/>
      <c r="AE5" s="1119"/>
      <c r="AF5" s="2"/>
    </row>
    <row r="6" spans="1:56" ht="25.15" customHeight="1" x14ac:dyDescent="0.2">
      <c r="A6" s="2"/>
      <c r="B6" s="2"/>
      <c r="C6" s="2"/>
      <c r="D6" s="1095" t="s">
        <v>130</v>
      </c>
      <c r="E6" s="1095"/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3"/>
      <c r="R6" s="1124" t="s">
        <v>159</v>
      </c>
      <c r="S6" s="1124"/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1124"/>
      <c r="AE6" s="1124"/>
      <c r="AF6" s="2"/>
    </row>
    <row r="7" spans="1:56" ht="25.15" customHeight="1" thickBot="1" x14ac:dyDescent="0.25">
      <c r="A7" s="4"/>
      <c r="B7" s="4"/>
      <c r="C7" s="4"/>
      <c r="D7" s="1093" t="s">
        <v>132</v>
      </c>
      <c r="E7" s="1093"/>
      <c r="F7" s="1093"/>
      <c r="G7" s="1093"/>
      <c r="H7" s="1093"/>
      <c r="I7" s="1093"/>
      <c r="J7" s="1093"/>
      <c r="K7" s="1093"/>
      <c r="L7" s="1093"/>
      <c r="M7" s="1093"/>
      <c r="N7" s="1093"/>
      <c r="O7" s="1093"/>
      <c r="P7" s="1093"/>
      <c r="Q7" s="4"/>
      <c r="R7" s="1137" t="s">
        <v>339</v>
      </c>
      <c r="S7" s="1137"/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137"/>
      <c r="AE7" s="1137"/>
      <c r="AF7" s="5"/>
      <c r="AG7" s="5"/>
    </row>
    <row r="8" spans="1:56" ht="1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56" s="2" customFormat="1" ht="15" customHeight="1" x14ac:dyDescent="0.25">
      <c r="D9" s="44">
        <v>0.33333333333333331</v>
      </c>
      <c r="E9" s="8"/>
      <c r="F9" s="6"/>
      <c r="G9" s="6"/>
      <c r="H9" s="6"/>
      <c r="I9" s="44">
        <f>+D9+"01:30"</f>
        <v>0.39583333333333331</v>
      </c>
      <c r="J9" s="8"/>
      <c r="K9" s="6"/>
      <c r="L9" s="6"/>
      <c r="M9" s="6"/>
      <c r="N9" s="44">
        <f>+I9+"01:30"</f>
        <v>0.45833333333333331</v>
      </c>
      <c r="O9" s="8"/>
      <c r="P9" s="6"/>
      <c r="Q9" s="6"/>
      <c r="R9" s="6"/>
      <c r="S9" s="44">
        <f>+N9+"01:30"</f>
        <v>0.52083333333333326</v>
      </c>
      <c r="T9" s="8"/>
      <c r="U9" s="7"/>
      <c r="V9" s="44">
        <f>+S9+"01:00"</f>
        <v>0.56249999999999989</v>
      </c>
      <c r="W9" s="8"/>
      <c r="X9" s="6"/>
      <c r="Y9" s="6"/>
      <c r="Z9" s="6"/>
      <c r="AA9" s="44">
        <f>+V9+"01:30"</f>
        <v>0.62499999999999989</v>
      </c>
      <c r="AB9" s="8"/>
      <c r="AC9" s="7"/>
      <c r="AD9" s="7"/>
      <c r="AE9" s="7"/>
      <c r="AF9" s="44">
        <f>+AA9+"01:30"</f>
        <v>0.68749999999999989</v>
      </c>
      <c r="AG9" s="8"/>
      <c r="AH9" s="42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42"/>
      <c r="BA9" s="42"/>
      <c r="BB9" s="42"/>
      <c r="BC9" s="42"/>
      <c r="BD9" s="42"/>
    </row>
    <row r="10" spans="1:56" ht="19.899999999999999" customHeight="1" x14ac:dyDescent="0.2">
      <c r="B10" s="1462" t="s">
        <v>121</v>
      </c>
      <c r="C10" s="1463"/>
      <c r="D10" s="1463"/>
      <c r="E10" s="637"/>
      <c r="F10" s="459"/>
      <c r="G10" s="638"/>
      <c r="H10" s="459"/>
      <c r="I10" s="460"/>
      <c r="J10" s="1460" t="s">
        <v>24</v>
      </c>
      <c r="K10" s="1460"/>
      <c r="L10" s="1460"/>
      <c r="M10" s="1460"/>
      <c r="N10" s="1461"/>
      <c r="O10" s="1181" t="s">
        <v>24</v>
      </c>
      <c r="P10" s="1181"/>
      <c r="Q10" s="1181"/>
      <c r="R10" s="1181"/>
      <c r="S10" s="1182"/>
      <c r="T10" s="1164" t="s">
        <v>135</v>
      </c>
      <c r="U10" s="1165"/>
      <c r="V10" s="1166"/>
      <c r="W10" s="705" t="s">
        <v>11</v>
      </c>
      <c r="X10" s="706" t="s">
        <v>39</v>
      </c>
      <c r="Y10" s="707" t="s">
        <v>40</v>
      </c>
      <c r="Z10" s="706" t="s">
        <v>13</v>
      </c>
      <c r="AA10" s="708" t="s">
        <v>14</v>
      </c>
      <c r="AB10" s="397" t="s">
        <v>11</v>
      </c>
      <c r="AC10" s="397" t="s">
        <v>1</v>
      </c>
      <c r="AD10" s="398" t="s">
        <v>47</v>
      </c>
      <c r="AE10" s="397" t="s">
        <v>13</v>
      </c>
      <c r="AF10" s="399" t="s">
        <v>16</v>
      </c>
    </row>
    <row r="11" spans="1:56" ht="19.899999999999999" customHeight="1" x14ac:dyDescent="0.2">
      <c r="B11" s="1464"/>
      <c r="C11" s="1465"/>
      <c r="D11" s="1465"/>
      <c r="E11" s="494"/>
      <c r="F11" s="461"/>
      <c r="G11" s="643"/>
      <c r="H11" s="461"/>
      <c r="I11" s="462"/>
      <c r="J11" s="1458"/>
      <c r="K11" s="1458"/>
      <c r="L11" s="1458"/>
      <c r="M11" s="1458"/>
      <c r="N11" s="1459"/>
      <c r="O11" s="1183"/>
      <c r="P11" s="1183"/>
      <c r="Q11" s="1183"/>
      <c r="R11" s="1183"/>
      <c r="S11" s="1184"/>
      <c r="T11" s="1167"/>
      <c r="U11" s="1168"/>
      <c r="V11" s="1169"/>
      <c r="W11" s="448" t="s">
        <v>11</v>
      </c>
      <c r="X11" s="404" t="s">
        <v>1</v>
      </c>
      <c r="Y11" s="405" t="s">
        <v>47</v>
      </c>
      <c r="Z11" s="404" t="s">
        <v>15</v>
      </c>
      <c r="AA11" s="406" t="s">
        <v>16</v>
      </c>
      <c r="AB11" s="461"/>
      <c r="AC11" s="461"/>
      <c r="AD11" s="643"/>
      <c r="AE11" s="461"/>
      <c r="AF11" s="462"/>
    </row>
    <row r="12" spans="1:56" ht="19.899999999999999" customHeight="1" x14ac:dyDescent="0.2">
      <c r="B12" s="1464"/>
      <c r="C12" s="1465"/>
      <c r="D12" s="1465"/>
      <c r="E12" s="494"/>
      <c r="F12" s="461"/>
      <c r="G12" s="643"/>
      <c r="H12" s="461"/>
      <c r="I12" s="462"/>
      <c r="J12" s="1458"/>
      <c r="K12" s="1458"/>
      <c r="L12" s="1458"/>
      <c r="M12" s="1458"/>
      <c r="N12" s="1459"/>
      <c r="O12" s="1183"/>
      <c r="P12" s="1183"/>
      <c r="Q12" s="1183"/>
      <c r="R12" s="1183"/>
      <c r="S12" s="1184"/>
      <c r="T12" s="1167"/>
      <c r="U12" s="1168"/>
      <c r="V12" s="1169"/>
      <c r="W12" s="697" t="s">
        <v>11</v>
      </c>
      <c r="X12" s="662" t="s">
        <v>10</v>
      </c>
      <c r="Y12" s="663" t="s">
        <v>45</v>
      </c>
      <c r="Z12" s="662" t="s">
        <v>17</v>
      </c>
      <c r="AA12" s="664" t="s">
        <v>18</v>
      </c>
      <c r="AB12" s="461"/>
      <c r="AC12" s="461"/>
      <c r="AD12" s="643"/>
      <c r="AE12" s="461"/>
      <c r="AF12" s="462"/>
    </row>
    <row r="13" spans="1:56" ht="19.899999999999999" customHeight="1" x14ac:dyDescent="0.2">
      <c r="B13" s="1464"/>
      <c r="C13" s="1465"/>
      <c r="D13" s="1465"/>
      <c r="E13" s="644" t="s">
        <v>11</v>
      </c>
      <c r="F13" s="645" t="s">
        <v>1</v>
      </c>
      <c r="G13" s="646" t="s">
        <v>46</v>
      </c>
      <c r="H13" s="645" t="s">
        <v>19</v>
      </c>
      <c r="I13" s="647" t="s">
        <v>14</v>
      </c>
      <c r="J13" s="1458" t="s">
        <v>36</v>
      </c>
      <c r="K13" s="1458"/>
      <c r="L13" s="1458"/>
      <c r="M13" s="1458"/>
      <c r="N13" s="1459"/>
      <c r="O13" s="1117" t="s">
        <v>10</v>
      </c>
      <c r="P13" s="1117"/>
      <c r="Q13" s="1117"/>
      <c r="R13" s="1117"/>
      <c r="S13" s="1118"/>
      <c r="T13" s="1167"/>
      <c r="U13" s="1168"/>
      <c r="V13" s="1169"/>
      <c r="W13" s="494"/>
      <c r="X13" s="461"/>
      <c r="Y13" s="643"/>
      <c r="Z13" s="461"/>
      <c r="AA13" s="462"/>
      <c r="AB13" s="461"/>
      <c r="AC13" s="461"/>
      <c r="AD13" s="643"/>
      <c r="AE13" s="461"/>
      <c r="AF13" s="462"/>
    </row>
    <row r="14" spans="1:56" ht="19.899999999999999" customHeight="1" x14ac:dyDescent="0.2">
      <c r="B14" s="1464"/>
      <c r="C14" s="1465"/>
      <c r="D14" s="1465"/>
      <c r="E14" s="494"/>
      <c r="F14" s="461"/>
      <c r="G14" s="643"/>
      <c r="H14" s="461"/>
      <c r="I14" s="462"/>
      <c r="J14" s="1458"/>
      <c r="K14" s="1458"/>
      <c r="L14" s="1458"/>
      <c r="M14" s="1458"/>
      <c r="N14" s="1459"/>
      <c r="O14" s="1117"/>
      <c r="P14" s="1117"/>
      <c r="Q14" s="1117"/>
      <c r="R14" s="1117"/>
      <c r="S14" s="1118"/>
      <c r="T14" s="1167"/>
      <c r="U14" s="1168"/>
      <c r="V14" s="1169"/>
      <c r="W14" s="450" t="s">
        <v>275</v>
      </c>
      <c r="X14" s="394" t="s">
        <v>1</v>
      </c>
      <c r="Y14" s="395" t="s">
        <v>54</v>
      </c>
      <c r="Z14" s="394" t="s">
        <v>327</v>
      </c>
      <c r="AA14" s="396" t="s">
        <v>274</v>
      </c>
      <c r="AB14" s="394" t="s">
        <v>275</v>
      </c>
      <c r="AC14" s="394" t="s">
        <v>1</v>
      </c>
      <c r="AD14" s="395" t="s">
        <v>54</v>
      </c>
      <c r="AE14" s="394" t="s">
        <v>327</v>
      </c>
      <c r="AF14" s="396" t="s">
        <v>274</v>
      </c>
    </row>
    <row r="15" spans="1:56" ht="19.899999999999999" customHeight="1" x14ac:dyDescent="0.2">
      <c r="B15" s="1464"/>
      <c r="C15" s="1465"/>
      <c r="D15" s="1465"/>
      <c r="E15" s="494"/>
      <c r="F15" s="461"/>
      <c r="G15" s="643"/>
      <c r="H15" s="461"/>
      <c r="I15" s="462"/>
      <c r="J15" s="1458"/>
      <c r="K15" s="1458"/>
      <c r="L15" s="1458"/>
      <c r="M15" s="1458"/>
      <c r="N15" s="1459"/>
      <c r="O15" s="1117"/>
      <c r="P15" s="1117"/>
      <c r="Q15" s="1117"/>
      <c r="R15" s="1117"/>
      <c r="S15" s="1118"/>
      <c r="T15" s="1167"/>
      <c r="U15" s="1168"/>
      <c r="V15" s="1169"/>
      <c r="W15" s="500" t="s">
        <v>275</v>
      </c>
      <c r="X15" s="501" t="s">
        <v>4</v>
      </c>
      <c r="Y15" s="709" t="s">
        <v>52</v>
      </c>
      <c r="Z15" s="501" t="s">
        <v>328</v>
      </c>
      <c r="AA15" s="502" t="s">
        <v>51</v>
      </c>
      <c r="AB15" s="501" t="s">
        <v>275</v>
      </c>
      <c r="AC15" s="501" t="s">
        <v>4</v>
      </c>
      <c r="AD15" s="709" t="s">
        <v>52</v>
      </c>
      <c r="AE15" s="501" t="s">
        <v>328</v>
      </c>
      <c r="AF15" s="502" t="s">
        <v>51</v>
      </c>
    </row>
    <row r="16" spans="1:56" ht="19.899999999999999" customHeight="1" x14ac:dyDescent="0.2">
      <c r="B16" s="1464"/>
      <c r="C16" s="1465"/>
      <c r="D16" s="1465"/>
      <c r="E16" s="494"/>
      <c r="F16" s="461"/>
      <c r="G16" s="461"/>
      <c r="H16" s="461"/>
      <c r="I16" s="462"/>
      <c r="J16" s="1458" t="s">
        <v>3</v>
      </c>
      <c r="K16" s="1458"/>
      <c r="L16" s="1458"/>
      <c r="M16" s="1458"/>
      <c r="N16" s="1459"/>
      <c r="O16" s="1183" t="s">
        <v>38</v>
      </c>
      <c r="P16" s="1183"/>
      <c r="Q16" s="1183"/>
      <c r="R16" s="1183"/>
      <c r="S16" s="1184"/>
      <c r="T16" s="1167"/>
      <c r="U16" s="1168"/>
      <c r="V16" s="1169"/>
      <c r="W16" s="386"/>
      <c r="X16" s="387"/>
      <c r="Y16" s="388"/>
      <c r="Z16" s="387"/>
      <c r="AA16" s="389"/>
      <c r="AB16" s="387"/>
      <c r="AC16" s="387"/>
      <c r="AD16" s="388"/>
      <c r="AE16" s="387"/>
      <c r="AF16" s="389"/>
    </row>
    <row r="17" spans="2:32" ht="19.899999999999999" customHeight="1" x14ac:dyDescent="0.2">
      <c r="B17" s="1464"/>
      <c r="C17" s="1465"/>
      <c r="D17" s="1465"/>
      <c r="E17" s="494"/>
      <c r="F17" s="461"/>
      <c r="G17" s="643"/>
      <c r="H17" s="461"/>
      <c r="I17" s="462"/>
      <c r="J17" s="1458"/>
      <c r="K17" s="1458"/>
      <c r="L17" s="1458"/>
      <c r="M17" s="1458"/>
      <c r="N17" s="1459"/>
      <c r="O17" s="1183"/>
      <c r="P17" s="1183"/>
      <c r="Q17" s="1183"/>
      <c r="R17" s="1183"/>
      <c r="S17" s="1184"/>
      <c r="T17" s="1167"/>
      <c r="U17" s="1168"/>
      <c r="V17" s="1169"/>
      <c r="W17" s="386"/>
      <c r="X17" s="387"/>
      <c r="Y17" s="388"/>
      <c r="Z17" s="387"/>
      <c r="AA17" s="389"/>
      <c r="AB17" s="387"/>
      <c r="AC17" s="387"/>
      <c r="AD17" s="388"/>
      <c r="AE17" s="387"/>
      <c r="AF17" s="389"/>
    </row>
    <row r="18" spans="2:32" ht="19.899999999999999" customHeight="1" x14ac:dyDescent="0.2">
      <c r="B18" s="1464"/>
      <c r="C18" s="1465"/>
      <c r="D18" s="1465"/>
      <c r="E18" s="494"/>
      <c r="F18" s="461"/>
      <c r="G18" s="643"/>
      <c r="H18" s="461"/>
      <c r="I18" s="462"/>
      <c r="J18" s="1458"/>
      <c r="K18" s="1458"/>
      <c r="L18" s="1458"/>
      <c r="M18" s="1458"/>
      <c r="N18" s="1459"/>
      <c r="O18" s="1183"/>
      <c r="P18" s="1183"/>
      <c r="Q18" s="1183"/>
      <c r="R18" s="1183"/>
      <c r="S18" s="1184"/>
      <c r="T18" s="1167"/>
      <c r="U18" s="1168"/>
      <c r="V18" s="1169"/>
      <c r="W18" s="386"/>
      <c r="X18" s="387"/>
      <c r="Y18" s="388"/>
      <c r="Z18" s="387"/>
      <c r="AA18" s="389"/>
      <c r="AB18" s="387"/>
      <c r="AC18" s="387"/>
      <c r="AD18" s="388"/>
      <c r="AE18" s="387"/>
      <c r="AF18" s="389"/>
    </row>
    <row r="19" spans="2:32" ht="19.899999999999999" customHeight="1" x14ac:dyDescent="0.2">
      <c r="B19" s="1466"/>
      <c r="C19" s="1467"/>
      <c r="D19" s="1467"/>
      <c r="E19" s="495"/>
      <c r="F19" s="496"/>
      <c r="G19" s="648"/>
      <c r="H19" s="496"/>
      <c r="I19" s="497"/>
      <c r="J19" s="1468" t="s">
        <v>260</v>
      </c>
      <c r="K19" s="1468"/>
      <c r="L19" s="1468"/>
      <c r="M19" s="1468"/>
      <c r="N19" s="1469"/>
      <c r="O19" s="1282" t="s">
        <v>260</v>
      </c>
      <c r="P19" s="1282"/>
      <c r="Q19" s="1282"/>
      <c r="R19" s="1282"/>
      <c r="S19" s="1283"/>
      <c r="T19" s="1167"/>
      <c r="U19" s="1168"/>
      <c r="V19" s="1169"/>
      <c r="W19" s="386"/>
      <c r="X19" s="387"/>
      <c r="Y19" s="387"/>
      <c r="Z19" s="387"/>
      <c r="AA19" s="389"/>
      <c r="AB19" s="387"/>
      <c r="AC19" s="387"/>
      <c r="AD19" s="387"/>
      <c r="AE19" s="387"/>
      <c r="AF19" s="389"/>
    </row>
    <row r="20" spans="2:32" ht="19.899999999999999" customHeight="1" x14ac:dyDescent="0.25">
      <c r="B20" s="1462" t="s">
        <v>122</v>
      </c>
      <c r="C20" s="1463"/>
      <c r="D20" s="1463"/>
      <c r="E20" s="649" t="s">
        <v>35</v>
      </c>
      <c r="F20" s="419" t="s">
        <v>10</v>
      </c>
      <c r="G20" s="420" t="s">
        <v>49</v>
      </c>
      <c r="H20" s="419" t="s">
        <v>13</v>
      </c>
      <c r="I20" s="419" t="s">
        <v>50</v>
      </c>
      <c r="J20" s="650" t="s">
        <v>11</v>
      </c>
      <c r="K20" s="651" t="s">
        <v>10</v>
      </c>
      <c r="L20" s="652" t="s">
        <v>38</v>
      </c>
      <c r="M20" s="651" t="s">
        <v>13</v>
      </c>
      <c r="N20" s="653" t="s">
        <v>16</v>
      </c>
      <c r="O20" s="459"/>
      <c r="P20" s="459"/>
      <c r="Q20" s="638"/>
      <c r="R20" s="459"/>
      <c r="S20" s="460"/>
      <c r="T20" s="1167"/>
      <c r="U20" s="1168"/>
      <c r="V20" s="1169"/>
      <c r="W20" s="637"/>
      <c r="X20" s="459"/>
      <c r="Y20" s="638"/>
      <c r="Z20" s="459"/>
      <c r="AA20" s="460"/>
      <c r="AB20" s="489"/>
      <c r="AC20" s="596"/>
      <c r="AD20" s="596"/>
      <c r="AE20" s="489"/>
      <c r="AF20" s="491"/>
    </row>
    <row r="21" spans="2:32" ht="19.899999999999999" customHeight="1" x14ac:dyDescent="0.2">
      <c r="B21" s="1464"/>
      <c r="C21" s="1465"/>
      <c r="D21" s="1465"/>
      <c r="E21" s="494"/>
      <c r="F21" s="461"/>
      <c r="G21" s="643"/>
      <c r="H21" s="461"/>
      <c r="I21" s="461"/>
      <c r="J21" s="654" t="s">
        <v>35</v>
      </c>
      <c r="K21" s="655" t="s">
        <v>53</v>
      </c>
      <c r="L21" s="656" t="s">
        <v>177</v>
      </c>
      <c r="M21" s="655" t="s">
        <v>15</v>
      </c>
      <c r="N21" s="657" t="s">
        <v>238</v>
      </c>
      <c r="O21" s="658" t="s">
        <v>11</v>
      </c>
      <c r="P21" s="658" t="s">
        <v>39</v>
      </c>
      <c r="Q21" s="659" t="s">
        <v>40</v>
      </c>
      <c r="R21" s="658" t="s">
        <v>15</v>
      </c>
      <c r="S21" s="660" t="s">
        <v>223</v>
      </c>
      <c r="T21" s="1167"/>
      <c r="U21" s="1168"/>
      <c r="V21" s="1169"/>
      <c r="W21" s="639" t="s">
        <v>11</v>
      </c>
      <c r="X21" s="640" t="s">
        <v>313</v>
      </c>
      <c r="Y21" s="641" t="s">
        <v>171</v>
      </c>
      <c r="Z21" s="640" t="s">
        <v>15</v>
      </c>
      <c r="AA21" s="642" t="s">
        <v>241</v>
      </c>
      <c r="AB21" s="387"/>
      <c r="AC21" s="387"/>
      <c r="AD21" s="487"/>
      <c r="AE21" s="387"/>
      <c r="AF21" s="488"/>
    </row>
    <row r="22" spans="2:32" ht="19.899999999999999" customHeight="1" x14ac:dyDescent="0.2">
      <c r="B22" s="1464"/>
      <c r="C22" s="1465"/>
      <c r="D22" s="1465"/>
      <c r="E22" s="678" t="s">
        <v>11</v>
      </c>
      <c r="F22" s="679" t="s">
        <v>39</v>
      </c>
      <c r="G22" s="680" t="s">
        <v>40</v>
      </c>
      <c r="H22" s="679" t="s">
        <v>17</v>
      </c>
      <c r="I22" s="698" t="s">
        <v>16</v>
      </c>
      <c r="J22" s="390" t="s">
        <v>11</v>
      </c>
      <c r="K22" s="661" t="s">
        <v>314</v>
      </c>
      <c r="L22" s="661" t="s">
        <v>32</v>
      </c>
      <c r="M22" s="391" t="s">
        <v>17</v>
      </c>
      <c r="N22" s="393" t="s">
        <v>14</v>
      </c>
      <c r="O22" s="655" t="s">
        <v>35</v>
      </c>
      <c r="P22" s="655" t="s">
        <v>53</v>
      </c>
      <c r="Q22" s="656" t="s">
        <v>177</v>
      </c>
      <c r="R22" s="655" t="s">
        <v>17</v>
      </c>
      <c r="S22" s="657" t="s">
        <v>238</v>
      </c>
      <c r="T22" s="1167"/>
      <c r="U22" s="1168"/>
      <c r="V22" s="1169"/>
      <c r="W22" s="649" t="s">
        <v>35</v>
      </c>
      <c r="X22" s="419" t="s">
        <v>10</v>
      </c>
      <c r="Y22" s="420" t="s">
        <v>49</v>
      </c>
      <c r="Z22" s="419" t="s">
        <v>17</v>
      </c>
      <c r="AA22" s="421" t="s">
        <v>50</v>
      </c>
      <c r="AB22" s="486"/>
      <c r="AC22" s="387"/>
      <c r="AD22" s="487"/>
      <c r="AE22" s="486"/>
      <c r="AF22" s="488"/>
    </row>
    <row r="23" spans="2:32" ht="19.899999999999999" customHeight="1" x14ac:dyDescent="0.2">
      <c r="B23" s="1464"/>
      <c r="C23" s="1465"/>
      <c r="D23" s="1465"/>
      <c r="E23" s="494"/>
      <c r="F23" s="461"/>
      <c r="G23" s="643"/>
      <c r="H23" s="461"/>
      <c r="I23" s="461"/>
      <c r="J23" s="494"/>
      <c r="K23" s="461"/>
      <c r="L23" s="643"/>
      <c r="M23" s="461"/>
      <c r="N23" s="462"/>
      <c r="O23" s="419" t="s">
        <v>35</v>
      </c>
      <c r="P23" s="419" t="s">
        <v>10</v>
      </c>
      <c r="Q23" s="420" t="s">
        <v>49</v>
      </c>
      <c r="R23" s="419" t="s">
        <v>19</v>
      </c>
      <c r="S23" s="421" t="s">
        <v>50</v>
      </c>
      <c r="T23" s="1167"/>
      <c r="U23" s="1168"/>
      <c r="V23" s="1169"/>
      <c r="W23" s="654" t="s">
        <v>35</v>
      </c>
      <c r="X23" s="655" t="s">
        <v>53</v>
      </c>
      <c r="Y23" s="656" t="s">
        <v>177</v>
      </c>
      <c r="Z23" s="655" t="s">
        <v>19</v>
      </c>
      <c r="AA23" s="657" t="s">
        <v>238</v>
      </c>
      <c r="AB23" s="461"/>
      <c r="AC23" s="461"/>
      <c r="AD23" s="643"/>
      <c r="AE23" s="461"/>
      <c r="AF23" s="462"/>
    </row>
    <row r="24" spans="2:32" ht="19.899999999999999" customHeight="1" x14ac:dyDescent="0.2">
      <c r="B24" s="1464"/>
      <c r="C24" s="1465"/>
      <c r="D24" s="1465"/>
      <c r="E24" s="494"/>
      <c r="F24" s="461"/>
      <c r="G24" s="643"/>
      <c r="H24" s="461"/>
      <c r="I24" s="461"/>
      <c r="J24" s="494"/>
      <c r="K24" s="461"/>
      <c r="L24" s="643"/>
      <c r="M24" s="461"/>
      <c r="N24" s="462"/>
      <c r="O24" s="662" t="s">
        <v>11</v>
      </c>
      <c r="P24" s="662" t="s">
        <v>10</v>
      </c>
      <c r="Q24" s="663" t="s">
        <v>38</v>
      </c>
      <c r="R24" s="662" t="s">
        <v>20</v>
      </c>
      <c r="S24" s="664" t="s">
        <v>16</v>
      </c>
      <c r="T24" s="1167"/>
      <c r="U24" s="1168"/>
      <c r="V24" s="1169"/>
      <c r="W24" s="644" t="s">
        <v>11</v>
      </c>
      <c r="X24" s="645" t="s">
        <v>1</v>
      </c>
      <c r="Y24" s="646" t="s">
        <v>78</v>
      </c>
      <c r="Z24" s="645" t="s">
        <v>20</v>
      </c>
      <c r="AA24" s="647" t="s">
        <v>224</v>
      </c>
      <c r="AB24" s="486"/>
      <c r="AC24" s="387"/>
      <c r="AD24" s="486"/>
      <c r="AE24" s="486"/>
      <c r="AF24" s="488"/>
    </row>
    <row r="25" spans="2:32" ht="19.899999999999999" customHeight="1" x14ac:dyDescent="0.2">
      <c r="B25" s="1464"/>
      <c r="C25" s="1465"/>
      <c r="D25" s="1465"/>
      <c r="E25" s="644" t="s">
        <v>11</v>
      </c>
      <c r="F25" s="645" t="s">
        <v>1</v>
      </c>
      <c r="G25" s="646" t="s">
        <v>46</v>
      </c>
      <c r="H25" s="645" t="s">
        <v>21</v>
      </c>
      <c r="I25" s="645" t="s">
        <v>14</v>
      </c>
      <c r="J25" s="649" t="s">
        <v>35</v>
      </c>
      <c r="K25" s="419" t="s">
        <v>10</v>
      </c>
      <c r="L25" s="420" t="s">
        <v>49</v>
      </c>
      <c r="M25" s="419" t="s">
        <v>21</v>
      </c>
      <c r="N25" s="421" t="s">
        <v>50</v>
      </c>
      <c r="O25" s="665" t="s">
        <v>11</v>
      </c>
      <c r="P25" s="666" t="s">
        <v>314</v>
      </c>
      <c r="Q25" s="666" t="s">
        <v>32</v>
      </c>
      <c r="R25" s="665" t="s">
        <v>21</v>
      </c>
      <c r="S25" s="667" t="s">
        <v>14</v>
      </c>
      <c r="T25" s="1167"/>
      <c r="U25" s="1168"/>
      <c r="V25" s="1169"/>
      <c r="W25" s="639" t="s">
        <v>11</v>
      </c>
      <c r="X25" s="640" t="s">
        <v>313</v>
      </c>
      <c r="Y25" s="641" t="s">
        <v>171</v>
      </c>
      <c r="Z25" s="640" t="s">
        <v>21</v>
      </c>
      <c r="AA25" s="642" t="s">
        <v>241</v>
      </c>
      <c r="AB25" s="486"/>
      <c r="AC25" s="387"/>
      <c r="AD25" s="487"/>
      <c r="AE25" s="486"/>
      <c r="AF25" s="488"/>
    </row>
    <row r="26" spans="2:32" ht="19.899999999999999" customHeight="1" x14ac:dyDescent="0.2">
      <c r="B26" s="1464"/>
      <c r="C26" s="1465"/>
      <c r="D26" s="1465"/>
      <c r="E26" s="494"/>
      <c r="F26" s="461"/>
      <c r="G26" s="461"/>
      <c r="H26" s="461"/>
      <c r="I26" s="461"/>
      <c r="J26" s="494"/>
      <c r="K26" s="461"/>
      <c r="L26" s="461"/>
      <c r="M26" s="461"/>
      <c r="N26" s="462"/>
      <c r="O26" s="461"/>
      <c r="P26" s="461"/>
      <c r="Q26" s="461"/>
      <c r="R26" s="461"/>
      <c r="S26" s="462"/>
      <c r="T26" s="1167"/>
      <c r="U26" s="1168"/>
      <c r="V26" s="1169"/>
      <c r="W26" s="494"/>
      <c r="X26" s="461"/>
      <c r="Y26" s="461"/>
      <c r="Z26" s="461"/>
      <c r="AA26" s="462"/>
      <c r="AB26" s="486"/>
      <c r="AC26" s="387"/>
      <c r="AD26" s="487"/>
      <c r="AE26" s="486"/>
      <c r="AF26" s="488"/>
    </row>
    <row r="27" spans="2:32" ht="19.899999999999999" customHeight="1" x14ac:dyDescent="0.2">
      <c r="B27" s="1464"/>
      <c r="C27" s="1465"/>
      <c r="D27" s="1465"/>
      <c r="E27" s="494"/>
      <c r="F27" s="461"/>
      <c r="G27" s="643"/>
      <c r="H27" s="461"/>
      <c r="I27" s="461"/>
      <c r="J27" s="494"/>
      <c r="K27" s="461"/>
      <c r="L27" s="461"/>
      <c r="M27" s="461"/>
      <c r="N27" s="462"/>
      <c r="O27" s="461"/>
      <c r="P27" s="461"/>
      <c r="Q27" s="461"/>
      <c r="R27" s="461"/>
      <c r="S27" s="462"/>
      <c r="T27" s="1167"/>
      <c r="U27" s="1168"/>
      <c r="V27" s="1169"/>
      <c r="W27" s="494"/>
      <c r="X27" s="461"/>
      <c r="Y27" s="461"/>
      <c r="Z27" s="461"/>
      <c r="AA27" s="462"/>
      <c r="AB27" s="486"/>
      <c r="AC27" s="387"/>
      <c r="AD27" s="487"/>
      <c r="AE27" s="486"/>
      <c r="AF27" s="488"/>
    </row>
    <row r="28" spans="2:32" ht="19.899999999999999" customHeight="1" x14ac:dyDescent="0.2">
      <c r="B28" s="1464"/>
      <c r="C28" s="1465"/>
      <c r="D28" s="1465"/>
      <c r="E28" s="494"/>
      <c r="F28" s="461"/>
      <c r="G28" s="461"/>
      <c r="H28" s="461"/>
      <c r="I28" s="461"/>
      <c r="J28" s="494"/>
      <c r="K28" s="461"/>
      <c r="L28" s="461"/>
      <c r="M28" s="461"/>
      <c r="N28" s="462"/>
      <c r="O28" s="461"/>
      <c r="P28" s="461"/>
      <c r="Q28" s="461"/>
      <c r="R28" s="461"/>
      <c r="S28" s="462"/>
      <c r="T28" s="1167"/>
      <c r="U28" s="1168"/>
      <c r="V28" s="1169"/>
      <c r="W28" s="494"/>
      <c r="X28" s="461"/>
      <c r="Y28" s="461"/>
      <c r="Z28" s="461"/>
      <c r="AA28" s="462"/>
      <c r="AB28" s="486"/>
      <c r="AC28" s="387"/>
      <c r="AD28" s="487"/>
      <c r="AE28" s="486"/>
      <c r="AF28" s="488"/>
    </row>
    <row r="29" spans="2:32" ht="19.899999999999999" customHeight="1" x14ac:dyDescent="0.25">
      <c r="B29" s="1466"/>
      <c r="C29" s="1467"/>
      <c r="D29" s="1467"/>
      <c r="E29" s="481"/>
      <c r="F29" s="477"/>
      <c r="G29" s="477"/>
      <c r="H29" s="477"/>
      <c r="I29" s="477"/>
      <c r="J29" s="495"/>
      <c r="K29" s="496"/>
      <c r="L29" s="496"/>
      <c r="M29" s="496"/>
      <c r="N29" s="497"/>
      <c r="O29" s="496"/>
      <c r="P29" s="496"/>
      <c r="Q29" s="496"/>
      <c r="R29" s="496"/>
      <c r="S29" s="497"/>
      <c r="T29" s="1167"/>
      <c r="U29" s="1168"/>
      <c r="V29" s="1169"/>
      <c r="W29" s="495"/>
      <c r="X29" s="496"/>
      <c r="Y29" s="496"/>
      <c r="Z29" s="496"/>
      <c r="AA29" s="497"/>
      <c r="AB29" s="714"/>
      <c r="AC29" s="452"/>
      <c r="AD29" s="605"/>
      <c r="AE29" s="714"/>
      <c r="AF29" s="715"/>
    </row>
    <row r="30" spans="2:32" ht="19.899999999999999" customHeight="1" x14ac:dyDescent="0.2">
      <c r="B30" s="1462" t="s">
        <v>123</v>
      </c>
      <c r="C30" s="1463"/>
      <c r="D30" s="1463"/>
      <c r="E30" s="668" t="s">
        <v>275</v>
      </c>
      <c r="F30" s="669" t="s">
        <v>1</v>
      </c>
      <c r="G30" s="670" t="s">
        <v>62</v>
      </c>
      <c r="H30" s="669" t="s">
        <v>329</v>
      </c>
      <c r="I30" s="669" t="s">
        <v>274</v>
      </c>
      <c r="J30" s="668" t="s">
        <v>275</v>
      </c>
      <c r="K30" s="669" t="s">
        <v>1</v>
      </c>
      <c r="L30" s="670" t="s">
        <v>62</v>
      </c>
      <c r="M30" s="669" t="s">
        <v>329</v>
      </c>
      <c r="N30" s="671" t="s">
        <v>274</v>
      </c>
      <c r="O30" s="1442" t="s">
        <v>24</v>
      </c>
      <c r="P30" s="1442"/>
      <c r="Q30" s="1442"/>
      <c r="R30" s="1442"/>
      <c r="S30" s="1443"/>
      <c r="T30" s="1167"/>
      <c r="U30" s="1168"/>
      <c r="V30" s="1169"/>
      <c r="W30" s="1450" t="s">
        <v>24</v>
      </c>
      <c r="X30" s="1451"/>
      <c r="Y30" s="1451"/>
      <c r="Z30" s="1451"/>
      <c r="AA30" s="1452"/>
      <c r="AB30" s="134"/>
      <c r="AC30" s="134"/>
      <c r="AD30" s="134"/>
      <c r="AE30" s="134"/>
      <c r="AF30" s="135"/>
    </row>
    <row r="31" spans="2:32" ht="19.899999999999999" customHeight="1" x14ac:dyDescent="0.2">
      <c r="B31" s="1464"/>
      <c r="C31" s="1465"/>
      <c r="D31" s="1465"/>
      <c r="E31" s="672" t="s">
        <v>275</v>
      </c>
      <c r="F31" s="673" t="s">
        <v>4</v>
      </c>
      <c r="G31" s="674" t="s">
        <v>165</v>
      </c>
      <c r="H31" s="673" t="s">
        <v>330</v>
      </c>
      <c r="I31" s="673" t="s">
        <v>51</v>
      </c>
      <c r="J31" s="672" t="s">
        <v>275</v>
      </c>
      <c r="K31" s="673" t="s">
        <v>4</v>
      </c>
      <c r="L31" s="674" t="s">
        <v>165</v>
      </c>
      <c r="M31" s="673" t="s">
        <v>330</v>
      </c>
      <c r="N31" s="675" t="s">
        <v>51</v>
      </c>
      <c r="O31" s="1257"/>
      <c r="P31" s="1257"/>
      <c r="Q31" s="1257"/>
      <c r="R31" s="1257"/>
      <c r="S31" s="1258"/>
      <c r="T31" s="1167"/>
      <c r="U31" s="1168"/>
      <c r="V31" s="1169"/>
      <c r="W31" s="1450"/>
      <c r="X31" s="1451"/>
      <c r="Y31" s="1451"/>
      <c r="Z31" s="1451"/>
      <c r="AA31" s="1452"/>
      <c r="AB31" s="134"/>
      <c r="AC31" s="134"/>
      <c r="AD31" s="134"/>
      <c r="AE31" s="134"/>
      <c r="AF31" s="135"/>
    </row>
    <row r="32" spans="2:32" ht="19.899999999999999" customHeight="1" x14ac:dyDescent="0.2">
      <c r="B32" s="1464"/>
      <c r="C32" s="1465"/>
      <c r="D32" s="1465"/>
      <c r="E32" s="676" t="s">
        <v>35</v>
      </c>
      <c r="F32" s="677" t="s">
        <v>39</v>
      </c>
      <c r="G32" s="677" t="s">
        <v>174</v>
      </c>
      <c r="H32" s="677" t="s">
        <v>17</v>
      </c>
      <c r="I32" s="677" t="s">
        <v>269</v>
      </c>
      <c r="J32" s="448" t="s">
        <v>11</v>
      </c>
      <c r="K32" s="404" t="s">
        <v>1</v>
      </c>
      <c r="L32" s="405" t="s">
        <v>174</v>
      </c>
      <c r="M32" s="404" t="s">
        <v>17</v>
      </c>
      <c r="N32" s="406" t="s">
        <v>14</v>
      </c>
      <c r="O32" s="1257"/>
      <c r="P32" s="1257"/>
      <c r="Q32" s="1257"/>
      <c r="R32" s="1257"/>
      <c r="S32" s="1258"/>
      <c r="T32" s="1167"/>
      <c r="U32" s="1168"/>
      <c r="V32" s="1169"/>
      <c r="W32" s="1450"/>
      <c r="X32" s="1451"/>
      <c r="Y32" s="1451"/>
      <c r="Z32" s="1451"/>
      <c r="AA32" s="1452"/>
      <c r="AB32" s="134"/>
      <c r="AC32" s="134"/>
      <c r="AD32" s="134"/>
      <c r="AE32" s="134"/>
      <c r="AF32" s="135"/>
    </row>
    <row r="33" spans="2:32" ht="19.899999999999999" customHeight="1" x14ac:dyDescent="0.2">
      <c r="B33" s="1464"/>
      <c r="C33" s="1465"/>
      <c r="D33" s="1465"/>
      <c r="E33" s="678" t="s">
        <v>11</v>
      </c>
      <c r="F33" s="679" t="s">
        <v>39</v>
      </c>
      <c r="G33" s="680" t="s">
        <v>311</v>
      </c>
      <c r="H33" s="679" t="s">
        <v>19</v>
      </c>
      <c r="I33" s="679" t="s">
        <v>14</v>
      </c>
      <c r="J33" s="676" t="s">
        <v>35</v>
      </c>
      <c r="K33" s="677" t="s">
        <v>39</v>
      </c>
      <c r="L33" s="677" t="s">
        <v>56</v>
      </c>
      <c r="M33" s="677" t="s">
        <v>19</v>
      </c>
      <c r="N33" s="681" t="s">
        <v>238</v>
      </c>
      <c r="O33" s="1259" t="s">
        <v>37</v>
      </c>
      <c r="P33" s="1259"/>
      <c r="Q33" s="1259"/>
      <c r="R33" s="1259"/>
      <c r="S33" s="1444"/>
      <c r="T33" s="1167"/>
      <c r="U33" s="1168"/>
      <c r="V33" s="1169"/>
      <c r="W33" s="1450" t="s">
        <v>321</v>
      </c>
      <c r="X33" s="1451"/>
      <c r="Y33" s="1451"/>
      <c r="Z33" s="1451"/>
      <c r="AA33" s="1452"/>
      <c r="AB33" s="134"/>
      <c r="AC33" s="134"/>
      <c r="AD33" s="134"/>
      <c r="AE33" s="134"/>
      <c r="AF33" s="135"/>
    </row>
    <row r="34" spans="2:32" ht="19.899999999999999" customHeight="1" x14ac:dyDescent="0.2">
      <c r="B34" s="1464"/>
      <c r="C34" s="1465"/>
      <c r="D34" s="1465"/>
      <c r="E34" s="676" t="s">
        <v>35</v>
      </c>
      <c r="F34" s="677" t="s">
        <v>39</v>
      </c>
      <c r="G34" s="677" t="s">
        <v>56</v>
      </c>
      <c r="H34" s="677" t="s">
        <v>20</v>
      </c>
      <c r="I34" s="677" t="s">
        <v>238</v>
      </c>
      <c r="J34" s="494"/>
      <c r="K34" s="461"/>
      <c r="L34" s="461"/>
      <c r="M34" s="461"/>
      <c r="N34" s="462"/>
      <c r="O34" s="1259"/>
      <c r="P34" s="1259"/>
      <c r="Q34" s="1259"/>
      <c r="R34" s="1259"/>
      <c r="S34" s="1444"/>
      <c r="T34" s="1167"/>
      <c r="U34" s="1168"/>
      <c r="V34" s="1169"/>
      <c r="W34" s="1450"/>
      <c r="X34" s="1451"/>
      <c r="Y34" s="1451"/>
      <c r="Z34" s="1451"/>
      <c r="AA34" s="1452"/>
      <c r="AB34" s="134"/>
      <c r="AC34" s="134"/>
      <c r="AD34" s="134"/>
      <c r="AE34" s="134"/>
      <c r="AF34" s="135"/>
    </row>
    <row r="35" spans="2:32" ht="19.899999999999999" customHeight="1" x14ac:dyDescent="0.2">
      <c r="B35" s="1464"/>
      <c r="C35" s="1465"/>
      <c r="D35" s="1465"/>
      <c r="E35" s="494"/>
      <c r="F35" s="461"/>
      <c r="G35" s="643"/>
      <c r="H35" s="461"/>
      <c r="I35" s="461"/>
      <c r="J35" s="494"/>
      <c r="K35" s="461"/>
      <c r="L35" s="461"/>
      <c r="M35" s="461"/>
      <c r="N35" s="462"/>
      <c r="O35" s="1259"/>
      <c r="P35" s="1259"/>
      <c r="Q35" s="1259"/>
      <c r="R35" s="1259"/>
      <c r="S35" s="1444"/>
      <c r="T35" s="1167"/>
      <c r="U35" s="1168"/>
      <c r="V35" s="1169"/>
      <c r="W35" s="1450"/>
      <c r="X35" s="1451"/>
      <c r="Y35" s="1451"/>
      <c r="Z35" s="1451"/>
      <c r="AA35" s="1452"/>
      <c r="AB35" s="134"/>
      <c r="AC35" s="134"/>
      <c r="AD35" s="134"/>
      <c r="AE35" s="134"/>
      <c r="AF35" s="135"/>
    </row>
    <row r="36" spans="2:32" ht="19.899999999999999" customHeight="1" x14ac:dyDescent="0.25">
      <c r="B36" s="1464"/>
      <c r="C36" s="1465"/>
      <c r="D36" s="1465"/>
      <c r="E36" s="480"/>
      <c r="F36" s="461"/>
      <c r="G36" s="643"/>
      <c r="H36" s="461"/>
      <c r="I36" s="461"/>
      <c r="J36" s="494"/>
      <c r="K36" s="461"/>
      <c r="L36" s="643"/>
      <c r="M36" s="461"/>
      <c r="N36" s="462"/>
      <c r="O36" s="1257" t="s">
        <v>73</v>
      </c>
      <c r="P36" s="1257"/>
      <c r="Q36" s="1257"/>
      <c r="R36" s="1257"/>
      <c r="S36" s="1258"/>
      <c r="T36" s="1167"/>
      <c r="U36" s="1168"/>
      <c r="V36" s="1169"/>
      <c r="W36" s="1447" t="s">
        <v>5</v>
      </c>
      <c r="X36" s="1448"/>
      <c r="Y36" s="1448"/>
      <c r="Z36" s="1448"/>
      <c r="AA36" s="1449"/>
      <c r="AB36" s="134"/>
      <c r="AC36" s="134"/>
      <c r="AD36" s="134"/>
      <c r="AE36" s="134"/>
      <c r="AF36" s="135"/>
    </row>
    <row r="37" spans="2:32" ht="19.899999999999999" customHeight="1" x14ac:dyDescent="0.2">
      <c r="B37" s="1464"/>
      <c r="C37" s="1465"/>
      <c r="D37" s="1465"/>
      <c r="E37" s="494"/>
      <c r="F37" s="461"/>
      <c r="G37" s="643"/>
      <c r="H37" s="461"/>
      <c r="I37" s="461"/>
      <c r="J37" s="494"/>
      <c r="K37" s="461"/>
      <c r="L37" s="643"/>
      <c r="M37" s="461"/>
      <c r="N37" s="462"/>
      <c r="O37" s="1257"/>
      <c r="P37" s="1257"/>
      <c r="Q37" s="1257"/>
      <c r="R37" s="1257"/>
      <c r="S37" s="1258"/>
      <c r="T37" s="1167"/>
      <c r="U37" s="1168"/>
      <c r="V37" s="1169"/>
      <c r="W37" s="1447"/>
      <c r="X37" s="1448"/>
      <c r="Y37" s="1448"/>
      <c r="Z37" s="1448"/>
      <c r="AA37" s="1449"/>
      <c r="AB37" s="134"/>
      <c r="AC37" s="134"/>
      <c r="AD37" s="134"/>
      <c r="AE37" s="134"/>
      <c r="AF37" s="135"/>
    </row>
    <row r="38" spans="2:32" ht="19.899999999999999" customHeight="1" x14ac:dyDescent="0.2">
      <c r="B38" s="1464"/>
      <c r="C38" s="1465"/>
      <c r="D38" s="1465"/>
      <c r="E38" s="494"/>
      <c r="F38" s="461"/>
      <c r="G38" s="643"/>
      <c r="H38" s="461"/>
      <c r="I38" s="461"/>
      <c r="J38" s="494"/>
      <c r="K38" s="461"/>
      <c r="L38" s="643"/>
      <c r="M38" s="461"/>
      <c r="N38" s="462"/>
      <c r="O38" s="1257"/>
      <c r="P38" s="1257"/>
      <c r="Q38" s="1257"/>
      <c r="R38" s="1257"/>
      <c r="S38" s="1258"/>
      <c r="T38" s="1167"/>
      <c r="U38" s="1168"/>
      <c r="V38" s="1169"/>
      <c r="W38" s="1447"/>
      <c r="X38" s="1448"/>
      <c r="Y38" s="1448"/>
      <c r="Z38" s="1448"/>
      <c r="AA38" s="1449"/>
      <c r="AB38" s="134"/>
      <c r="AC38" s="134"/>
      <c r="AD38" s="134"/>
      <c r="AE38" s="134"/>
      <c r="AF38" s="135"/>
    </row>
    <row r="39" spans="2:32" ht="19.899999999999999" customHeight="1" x14ac:dyDescent="0.2">
      <c r="B39" s="1466"/>
      <c r="C39" s="1467"/>
      <c r="D39" s="1467"/>
      <c r="E39" s="495"/>
      <c r="F39" s="682"/>
      <c r="G39" s="682"/>
      <c r="H39" s="496"/>
      <c r="I39" s="496"/>
      <c r="J39" s="495"/>
      <c r="K39" s="682"/>
      <c r="L39" s="682"/>
      <c r="M39" s="496"/>
      <c r="N39" s="497"/>
      <c r="O39" s="1260" t="s">
        <v>260</v>
      </c>
      <c r="P39" s="1260"/>
      <c r="Q39" s="1260"/>
      <c r="R39" s="1260"/>
      <c r="S39" s="1261"/>
      <c r="T39" s="1167"/>
      <c r="U39" s="1168"/>
      <c r="V39" s="1169"/>
      <c r="W39" s="1450" t="s">
        <v>260</v>
      </c>
      <c r="X39" s="1451"/>
      <c r="Y39" s="1451"/>
      <c r="Z39" s="1451"/>
      <c r="AA39" s="1452"/>
      <c r="AB39" s="134"/>
      <c r="AC39" s="134"/>
      <c r="AD39" s="134"/>
      <c r="AE39" s="134"/>
      <c r="AF39" s="135"/>
    </row>
    <row r="40" spans="2:32" ht="19.899999999999999" customHeight="1" x14ac:dyDescent="0.2">
      <c r="B40" s="1462" t="s">
        <v>124</v>
      </c>
      <c r="C40" s="1463"/>
      <c r="D40" s="1463"/>
      <c r="E40" s="683" t="s">
        <v>35</v>
      </c>
      <c r="F40" s="684" t="s">
        <v>53</v>
      </c>
      <c r="G40" s="685" t="s">
        <v>177</v>
      </c>
      <c r="H40" s="684" t="s">
        <v>13</v>
      </c>
      <c r="I40" s="684" t="s">
        <v>238</v>
      </c>
      <c r="J40" s="686" t="s">
        <v>11</v>
      </c>
      <c r="K40" s="687" t="s">
        <v>314</v>
      </c>
      <c r="L40" s="687" t="s">
        <v>9</v>
      </c>
      <c r="M40" s="472" t="s">
        <v>13</v>
      </c>
      <c r="N40" s="474" t="s">
        <v>231</v>
      </c>
      <c r="O40" s="1456" t="s">
        <v>24</v>
      </c>
      <c r="P40" s="1456"/>
      <c r="Q40" s="1456"/>
      <c r="R40" s="1456"/>
      <c r="S40" s="1457"/>
      <c r="T40" s="1167"/>
      <c r="U40" s="1168"/>
      <c r="V40" s="1168"/>
      <c r="W40" s="710" t="s">
        <v>11</v>
      </c>
      <c r="X40" s="711" t="s">
        <v>313</v>
      </c>
      <c r="Y40" s="712" t="s">
        <v>181</v>
      </c>
      <c r="Z40" s="711" t="s">
        <v>13</v>
      </c>
      <c r="AA40" s="713" t="s">
        <v>241</v>
      </c>
      <c r="AB40" s="459"/>
      <c r="AC40" s="459"/>
      <c r="AD40" s="459"/>
      <c r="AE40" s="459"/>
      <c r="AF40" s="460"/>
    </row>
    <row r="41" spans="2:32" ht="19.899999999999999" customHeight="1" x14ac:dyDescent="0.2">
      <c r="B41" s="1464"/>
      <c r="C41" s="1465"/>
      <c r="D41" s="1465"/>
      <c r="E41" s="649" t="s">
        <v>35</v>
      </c>
      <c r="F41" s="419" t="s">
        <v>10</v>
      </c>
      <c r="G41" s="420" t="s">
        <v>49</v>
      </c>
      <c r="H41" s="419" t="s">
        <v>15</v>
      </c>
      <c r="I41" s="419" t="s">
        <v>50</v>
      </c>
      <c r="J41" s="479" t="s">
        <v>11</v>
      </c>
      <c r="K41" s="407" t="s">
        <v>10</v>
      </c>
      <c r="L41" s="408" t="s">
        <v>166</v>
      </c>
      <c r="M41" s="407" t="s">
        <v>15</v>
      </c>
      <c r="N41" s="409" t="s">
        <v>227</v>
      </c>
      <c r="O41" s="1157"/>
      <c r="P41" s="1157"/>
      <c r="Q41" s="1157"/>
      <c r="R41" s="1157"/>
      <c r="S41" s="1158"/>
      <c r="T41" s="1167"/>
      <c r="U41" s="1168"/>
      <c r="V41" s="1168"/>
      <c r="W41" s="390" t="s">
        <v>11</v>
      </c>
      <c r="X41" s="661" t="s">
        <v>314</v>
      </c>
      <c r="Y41" s="661" t="s">
        <v>9</v>
      </c>
      <c r="Z41" s="391" t="s">
        <v>15</v>
      </c>
      <c r="AA41" s="393" t="s">
        <v>231</v>
      </c>
      <c r="AB41" s="461"/>
      <c r="AC41" s="461"/>
      <c r="AD41" s="461"/>
      <c r="AE41" s="461"/>
      <c r="AF41" s="462"/>
    </row>
    <row r="42" spans="2:32" ht="19.899999999999999" customHeight="1" x14ac:dyDescent="0.2">
      <c r="B42" s="1464"/>
      <c r="C42" s="1465"/>
      <c r="D42" s="1465"/>
      <c r="E42" s="688" t="s">
        <v>275</v>
      </c>
      <c r="F42" s="689" t="s">
        <v>1</v>
      </c>
      <c r="G42" s="690" t="s">
        <v>54</v>
      </c>
      <c r="H42" s="689" t="s">
        <v>331</v>
      </c>
      <c r="I42" s="689" t="s">
        <v>274</v>
      </c>
      <c r="J42" s="688" t="s">
        <v>275</v>
      </c>
      <c r="K42" s="689" t="s">
        <v>1</v>
      </c>
      <c r="L42" s="690" t="s">
        <v>54</v>
      </c>
      <c r="M42" s="689" t="s">
        <v>331</v>
      </c>
      <c r="N42" s="691" t="s">
        <v>274</v>
      </c>
      <c r="O42" s="1157"/>
      <c r="P42" s="1157"/>
      <c r="Q42" s="1157"/>
      <c r="R42" s="1157"/>
      <c r="S42" s="1158"/>
      <c r="T42" s="1167"/>
      <c r="U42" s="1168"/>
      <c r="V42" s="1168"/>
      <c r="W42" s="639" t="s">
        <v>11</v>
      </c>
      <c r="X42" s="640" t="s">
        <v>313</v>
      </c>
      <c r="Y42" s="641" t="s">
        <v>181</v>
      </c>
      <c r="Z42" s="640" t="s">
        <v>17</v>
      </c>
      <c r="AA42" s="642" t="s">
        <v>241</v>
      </c>
      <c r="AB42" s="461"/>
      <c r="AC42" s="461"/>
      <c r="AD42" s="461"/>
      <c r="AE42" s="461"/>
      <c r="AF42" s="462"/>
    </row>
    <row r="43" spans="2:32" ht="19.899999999999999" customHeight="1" x14ac:dyDescent="0.2">
      <c r="B43" s="1464"/>
      <c r="C43" s="1465"/>
      <c r="D43" s="1465"/>
      <c r="E43" s="672" t="s">
        <v>275</v>
      </c>
      <c r="F43" s="673" t="s">
        <v>4</v>
      </c>
      <c r="G43" s="674" t="s">
        <v>165</v>
      </c>
      <c r="H43" s="673" t="s">
        <v>332</v>
      </c>
      <c r="I43" s="673" t="s">
        <v>51</v>
      </c>
      <c r="J43" s="672" t="s">
        <v>275</v>
      </c>
      <c r="K43" s="673" t="s">
        <v>4</v>
      </c>
      <c r="L43" s="674" t="s">
        <v>165</v>
      </c>
      <c r="M43" s="673" t="s">
        <v>332</v>
      </c>
      <c r="N43" s="675" t="s">
        <v>51</v>
      </c>
      <c r="O43" s="1156" t="s">
        <v>314</v>
      </c>
      <c r="P43" s="1156"/>
      <c r="Q43" s="1156"/>
      <c r="R43" s="1156"/>
      <c r="S43" s="1455"/>
      <c r="T43" s="1167"/>
      <c r="U43" s="1168"/>
      <c r="V43" s="1168"/>
      <c r="W43" s="390" t="s">
        <v>11</v>
      </c>
      <c r="X43" s="661" t="s">
        <v>314</v>
      </c>
      <c r="Y43" s="661" t="s">
        <v>32</v>
      </c>
      <c r="Z43" s="391" t="s">
        <v>19</v>
      </c>
      <c r="AA43" s="393" t="s">
        <v>18</v>
      </c>
      <c r="AB43" s="639" t="s">
        <v>11</v>
      </c>
      <c r="AC43" s="640" t="s">
        <v>313</v>
      </c>
      <c r="AD43" s="641" t="s">
        <v>181</v>
      </c>
      <c r="AE43" s="640" t="s">
        <v>19</v>
      </c>
      <c r="AF43" s="642" t="s">
        <v>241</v>
      </c>
    </row>
    <row r="44" spans="2:32" ht="19.899999999999999" customHeight="1" x14ac:dyDescent="0.2">
      <c r="B44" s="1464"/>
      <c r="C44" s="1465"/>
      <c r="D44" s="1465"/>
      <c r="E44" s="692" t="s">
        <v>11</v>
      </c>
      <c r="F44" s="666" t="s">
        <v>314</v>
      </c>
      <c r="G44" s="666" t="s">
        <v>32</v>
      </c>
      <c r="H44" s="665" t="s">
        <v>20</v>
      </c>
      <c r="I44" s="665" t="s">
        <v>16</v>
      </c>
      <c r="J44" s="649" t="s">
        <v>35</v>
      </c>
      <c r="K44" s="419" t="s">
        <v>10</v>
      </c>
      <c r="L44" s="420" t="s">
        <v>49</v>
      </c>
      <c r="M44" s="419" t="s">
        <v>20</v>
      </c>
      <c r="N44" s="421" t="s">
        <v>50</v>
      </c>
      <c r="O44" s="1156"/>
      <c r="P44" s="1156"/>
      <c r="Q44" s="1156"/>
      <c r="R44" s="1156"/>
      <c r="S44" s="1455"/>
      <c r="T44" s="1167"/>
      <c r="U44" s="1168"/>
      <c r="V44" s="1168"/>
      <c r="W44" s="654" t="s">
        <v>35</v>
      </c>
      <c r="X44" s="655" t="s">
        <v>53</v>
      </c>
      <c r="Y44" s="656" t="s">
        <v>177</v>
      </c>
      <c r="Z44" s="655" t="s">
        <v>20</v>
      </c>
      <c r="AA44" s="657" t="s">
        <v>238</v>
      </c>
      <c r="AB44" s="639" t="s">
        <v>11</v>
      </c>
      <c r="AC44" s="640" t="s">
        <v>313</v>
      </c>
      <c r="AD44" s="641" t="s">
        <v>181</v>
      </c>
      <c r="AE44" s="640" t="s">
        <v>20</v>
      </c>
      <c r="AF44" s="642" t="s">
        <v>241</v>
      </c>
    </row>
    <row r="45" spans="2:32" ht="19.899999999999999" customHeight="1" x14ac:dyDescent="0.2">
      <c r="B45" s="1464"/>
      <c r="C45" s="1465"/>
      <c r="D45" s="1465"/>
      <c r="E45" s="479" t="s">
        <v>11</v>
      </c>
      <c r="F45" s="407" t="s">
        <v>10</v>
      </c>
      <c r="G45" s="408" t="s">
        <v>166</v>
      </c>
      <c r="H45" s="407" t="s">
        <v>21</v>
      </c>
      <c r="I45" s="407" t="s">
        <v>227</v>
      </c>
      <c r="J45" s="654" t="s">
        <v>35</v>
      </c>
      <c r="K45" s="655" t="s">
        <v>53</v>
      </c>
      <c r="L45" s="655" t="s">
        <v>177</v>
      </c>
      <c r="M45" s="655" t="s">
        <v>21</v>
      </c>
      <c r="N45" s="657" t="s">
        <v>238</v>
      </c>
      <c r="O45" s="1156"/>
      <c r="P45" s="1156"/>
      <c r="Q45" s="1156"/>
      <c r="R45" s="1156"/>
      <c r="S45" s="1455"/>
      <c r="T45" s="1167"/>
      <c r="U45" s="1168"/>
      <c r="V45" s="1168"/>
      <c r="W45" s="678" t="s">
        <v>11</v>
      </c>
      <c r="X45" s="679" t="s">
        <v>39</v>
      </c>
      <c r="Y45" s="680" t="s">
        <v>40</v>
      </c>
      <c r="Z45" s="679" t="s">
        <v>21</v>
      </c>
      <c r="AA45" s="698" t="s">
        <v>14</v>
      </c>
      <c r="AB45" s="677" t="s">
        <v>35</v>
      </c>
      <c r="AC45" s="677" t="s">
        <v>39</v>
      </c>
      <c r="AD45" s="677" t="s">
        <v>56</v>
      </c>
      <c r="AE45" s="677" t="s">
        <v>21</v>
      </c>
      <c r="AF45" s="681" t="s">
        <v>269</v>
      </c>
    </row>
    <row r="46" spans="2:32" ht="19.899999999999999" customHeight="1" x14ac:dyDescent="0.2">
      <c r="B46" s="1464"/>
      <c r="C46" s="1465"/>
      <c r="D46" s="1465"/>
      <c r="E46" s="494"/>
      <c r="F46" s="461"/>
      <c r="G46" s="643"/>
      <c r="H46" s="461"/>
      <c r="I46" s="461"/>
      <c r="J46" s="494"/>
      <c r="K46" s="461"/>
      <c r="L46" s="461"/>
      <c r="M46" s="461"/>
      <c r="N46" s="462"/>
      <c r="O46" s="1157" t="s">
        <v>9</v>
      </c>
      <c r="P46" s="1157"/>
      <c r="Q46" s="1157"/>
      <c r="R46" s="1157"/>
      <c r="S46" s="1158"/>
      <c r="T46" s="1167"/>
      <c r="U46" s="1168"/>
      <c r="V46" s="1168"/>
      <c r="W46" s="716"/>
      <c r="X46" s="1046"/>
      <c r="Y46" s="1046"/>
      <c r="Z46" s="1046"/>
      <c r="AA46" s="717"/>
      <c r="AB46" s="461"/>
      <c r="AC46" s="461"/>
      <c r="AD46" s="461"/>
      <c r="AE46" s="461"/>
      <c r="AF46" s="462"/>
    </row>
    <row r="47" spans="2:32" ht="19.899999999999999" customHeight="1" x14ac:dyDescent="0.2">
      <c r="B47" s="1464"/>
      <c r="C47" s="1465"/>
      <c r="D47" s="1465"/>
      <c r="E47" s="494"/>
      <c r="F47" s="693"/>
      <c r="G47" s="693"/>
      <c r="H47" s="461"/>
      <c r="I47" s="461"/>
      <c r="J47" s="494"/>
      <c r="K47" s="461"/>
      <c r="L47" s="643"/>
      <c r="M47" s="461"/>
      <c r="N47" s="462"/>
      <c r="O47" s="1157"/>
      <c r="P47" s="1157"/>
      <c r="Q47" s="1157"/>
      <c r="R47" s="1157"/>
      <c r="S47" s="1158"/>
      <c r="T47" s="1167"/>
      <c r="U47" s="1168"/>
      <c r="V47" s="1168"/>
      <c r="W47" s="716"/>
      <c r="X47" s="1046"/>
      <c r="Y47" s="1046"/>
      <c r="Z47" s="1046"/>
      <c r="AA47" s="717"/>
      <c r="AB47" s="461"/>
      <c r="AC47" s="461"/>
      <c r="AD47" s="461"/>
      <c r="AE47" s="461"/>
      <c r="AF47" s="462"/>
    </row>
    <row r="48" spans="2:32" ht="19.899999999999999" customHeight="1" x14ac:dyDescent="0.2">
      <c r="B48" s="1464"/>
      <c r="C48" s="1465"/>
      <c r="D48" s="1465"/>
      <c r="E48" s="494"/>
      <c r="F48" s="693"/>
      <c r="G48" s="693"/>
      <c r="H48" s="461"/>
      <c r="I48" s="461"/>
      <c r="J48" s="494"/>
      <c r="K48" s="693"/>
      <c r="L48" s="693"/>
      <c r="M48" s="461"/>
      <c r="N48" s="462"/>
      <c r="O48" s="1157"/>
      <c r="P48" s="1157"/>
      <c r="Q48" s="1157"/>
      <c r="R48" s="1157"/>
      <c r="S48" s="1158"/>
      <c r="T48" s="1167"/>
      <c r="U48" s="1168"/>
      <c r="V48" s="1168"/>
      <c r="W48" s="716"/>
      <c r="X48" s="1046"/>
      <c r="Y48" s="1046"/>
      <c r="Z48" s="1046"/>
      <c r="AA48" s="717"/>
      <c r="AB48" s="461"/>
      <c r="AC48" s="461"/>
      <c r="AD48" s="461"/>
      <c r="AE48" s="461"/>
      <c r="AF48" s="462"/>
    </row>
    <row r="49" spans="2:32" ht="19.899999999999999" customHeight="1" x14ac:dyDescent="0.2">
      <c r="B49" s="1466"/>
      <c r="C49" s="1467"/>
      <c r="D49" s="1467"/>
      <c r="E49" s="494"/>
      <c r="F49" s="461"/>
      <c r="G49" s="643"/>
      <c r="H49" s="461"/>
      <c r="I49" s="461"/>
      <c r="J49" s="495"/>
      <c r="K49" s="496"/>
      <c r="L49" s="648"/>
      <c r="M49" s="496"/>
      <c r="N49" s="497"/>
      <c r="O49" s="1222" t="s">
        <v>260</v>
      </c>
      <c r="P49" s="1222"/>
      <c r="Q49" s="1222"/>
      <c r="R49" s="1222"/>
      <c r="S49" s="1223"/>
      <c r="T49" s="1167"/>
      <c r="U49" s="1168"/>
      <c r="V49" s="1168"/>
      <c r="W49" s="718"/>
      <c r="X49" s="719"/>
      <c r="Y49" s="719"/>
      <c r="Z49" s="719"/>
      <c r="AA49" s="720"/>
      <c r="AB49" s="496"/>
      <c r="AC49" s="496"/>
      <c r="AD49" s="496"/>
      <c r="AE49" s="496"/>
      <c r="AF49" s="497"/>
    </row>
    <row r="50" spans="2:32" ht="19.899999999999999" customHeight="1" x14ac:dyDescent="0.2">
      <c r="B50" s="1464" t="s">
        <v>125</v>
      </c>
      <c r="C50" s="1465"/>
      <c r="D50" s="1465"/>
      <c r="E50" s="694" t="s">
        <v>35</v>
      </c>
      <c r="F50" s="695" t="s">
        <v>39</v>
      </c>
      <c r="G50" s="695" t="s">
        <v>56</v>
      </c>
      <c r="H50" s="695" t="s">
        <v>13</v>
      </c>
      <c r="I50" s="696" t="s">
        <v>238</v>
      </c>
      <c r="J50" s="1211" t="s">
        <v>24</v>
      </c>
      <c r="K50" s="1211"/>
      <c r="L50" s="1211"/>
      <c r="M50" s="1211"/>
      <c r="N50" s="1212"/>
      <c r="O50" s="1453" t="s">
        <v>24</v>
      </c>
      <c r="P50" s="1453"/>
      <c r="Q50" s="1453"/>
      <c r="R50" s="1453"/>
      <c r="S50" s="1454"/>
      <c r="T50" s="1167"/>
      <c r="U50" s="1168"/>
      <c r="V50" s="1169"/>
      <c r="W50" s="1378" t="s">
        <v>26</v>
      </c>
      <c r="X50" s="1379"/>
      <c r="Y50" s="1379"/>
      <c r="Z50" s="1379"/>
      <c r="AA50" s="1379"/>
      <c r="AB50" s="1376"/>
      <c r="AC50" s="1376"/>
      <c r="AD50" s="1376"/>
      <c r="AE50" s="1376"/>
      <c r="AF50" s="1377"/>
    </row>
    <row r="51" spans="2:32" ht="19.899999999999999" customHeight="1" x14ac:dyDescent="0.2">
      <c r="B51" s="1464"/>
      <c r="C51" s="1465"/>
      <c r="D51" s="1465"/>
      <c r="E51" s="676" t="s">
        <v>35</v>
      </c>
      <c r="F51" s="677" t="s">
        <v>39</v>
      </c>
      <c r="G51" s="677" t="s">
        <v>149</v>
      </c>
      <c r="H51" s="677" t="s">
        <v>15</v>
      </c>
      <c r="I51" s="681" t="s">
        <v>269</v>
      </c>
      <c r="J51" s="1211"/>
      <c r="K51" s="1211"/>
      <c r="L51" s="1211"/>
      <c r="M51" s="1211"/>
      <c r="N51" s="1212"/>
      <c r="O51" s="1453"/>
      <c r="P51" s="1453"/>
      <c r="Q51" s="1453"/>
      <c r="R51" s="1453"/>
      <c r="S51" s="1454"/>
      <c r="T51" s="1167"/>
      <c r="U51" s="1168"/>
      <c r="V51" s="1169"/>
      <c r="W51" s="1378"/>
      <c r="X51" s="1379"/>
      <c r="Y51" s="1379"/>
      <c r="Z51" s="1379"/>
      <c r="AA51" s="1379"/>
      <c r="AB51" s="1379"/>
      <c r="AC51" s="1379"/>
      <c r="AD51" s="1379"/>
      <c r="AE51" s="1379"/>
      <c r="AF51" s="1380"/>
    </row>
    <row r="52" spans="2:32" ht="19.899999999999999" customHeight="1" x14ac:dyDescent="0.2">
      <c r="B52" s="1464"/>
      <c r="C52" s="1465"/>
      <c r="D52" s="1465"/>
      <c r="E52" s="494"/>
      <c r="F52" s="461"/>
      <c r="G52" s="461"/>
      <c r="H52" s="461"/>
      <c r="I52" s="462"/>
      <c r="J52" s="1211"/>
      <c r="K52" s="1211"/>
      <c r="L52" s="1211"/>
      <c r="M52" s="1211"/>
      <c r="N52" s="1212"/>
      <c r="O52" s="1453"/>
      <c r="P52" s="1453"/>
      <c r="Q52" s="1453"/>
      <c r="R52" s="1453"/>
      <c r="S52" s="1454"/>
      <c r="T52" s="1167"/>
      <c r="U52" s="1168"/>
      <c r="V52" s="1169"/>
      <c r="W52" s="1378"/>
      <c r="X52" s="1379"/>
      <c r="Y52" s="1379"/>
      <c r="Z52" s="1379"/>
      <c r="AA52" s="1379"/>
      <c r="AB52" s="1379"/>
      <c r="AC52" s="1379"/>
      <c r="AD52" s="1379"/>
      <c r="AE52" s="1379"/>
      <c r="AF52" s="1380"/>
    </row>
    <row r="53" spans="2:32" ht="19.899999999999999" customHeight="1" x14ac:dyDescent="0.2">
      <c r="B53" s="1464"/>
      <c r="C53" s="1465"/>
      <c r="D53" s="1465"/>
      <c r="E53" s="697" t="s">
        <v>11</v>
      </c>
      <c r="F53" s="662" t="s">
        <v>10</v>
      </c>
      <c r="G53" s="663" t="s">
        <v>166</v>
      </c>
      <c r="H53" s="662" t="s">
        <v>19</v>
      </c>
      <c r="I53" s="664" t="s">
        <v>14</v>
      </c>
      <c r="J53" s="1470" t="s">
        <v>312</v>
      </c>
      <c r="K53" s="1470"/>
      <c r="L53" s="1470"/>
      <c r="M53" s="1470"/>
      <c r="N53" s="1471"/>
      <c r="O53" s="1472" t="s">
        <v>41</v>
      </c>
      <c r="P53" s="1472"/>
      <c r="Q53" s="1472"/>
      <c r="R53" s="1472"/>
      <c r="S53" s="1473"/>
      <c r="T53" s="1167"/>
      <c r="U53" s="1168"/>
      <c r="V53" s="1169"/>
      <c r="W53" s="1378"/>
      <c r="X53" s="1379"/>
      <c r="Y53" s="1379"/>
      <c r="Z53" s="1379"/>
      <c r="AA53" s="1379"/>
      <c r="AB53" s="1379"/>
      <c r="AC53" s="1379"/>
      <c r="AD53" s="1379"/>
      <c r="AE53" s="1379"/>
      <c r="AF53" s="1380"/>
    </row>
    <row r="54" spans="2:32" ht="19.899999999999999" customHeight="1" x14ac:dyDescent="0.2">
      <c r="B54" s="1464"/>
      <c r="C54" s="1465"/>
      <c r="D54" s="1465"/>
      <c r="E54" s="678" t="s">
        <v>11</v>
      </c>
      <c r="F54" s="679" t="s">
        <v>39</v>
      </c>
      <c r="G54" s="680" t="s">
        <v>3</v>
      </c>
      <c r="H54" s="679" t="s">
        <v>20</v>
      </c>
      <c r="I54" s="698" t="s">
        <v>18</v>
      </c>
      <c r="J54" s="1470"/>
      <c r="K54" s="1470"/>
      <c r="L54" s="1470"/>
      <c r="M54" s="1470"/>
      <c r="N54" s="1471"/>
      <c r="O54" s="1472"/>
      <c r="P54" s="1472"/>
      <c r="Q54" s="1472"/>
      <c r="R54" s="1472"/>
      <c r="S54" s="1473"/>
      <c r="T54" s="1167"/>
      <c r="U54" s="1168"/>
      <c r="V54" s="1169"/>
      <c r="W54" s="1378"/>
      <c r="X54" s="1379"/>
      <c r="Y54" s="1379"/>
      <c r="Z54" s="1379"/>
      <c r="AA54" s="1379"/>
      <c r="AB54" s="1379"/>
      <c r="AC54" s="1379"/>
      <c r="AD54" s="1379"/>
      <c r="AE54" s="1379"/>
      <c r="AF54" s="1380"/>
    </row>
    <row r="55" spans="2:32" ht="19.899999999999999" customHeight="1" x14ac:dyDescent="0.2">
      <c r="B55" s="1464"/>
      <c r="C55" s="1465"/>
      <c r="D55" s="1465"/>
      <c r="E55" s="494"/>
      <c r="F55" s="461"/>
      <c r="G55" s="643"/>
      <c r="H55" s="461"/>
      <c r="I55" s="462"/>
      <c r="J55" s="1470"/>
      <c r="K55" s="1470"/>
      <c r="L55" s="1470"/>
      <c r="M55" s="1470"/>
      <c r="N55" s="1471"/>
      <c r="O55" s="1472"/>
      <c r="P55" s="1472"/>
      <c r="Q55" s="1472"/>
      <c r="R55" s="1472"/>
      <c r="S55" s="1473"/>
      <c r="T55" s="1167"/>
      <c r="U55" s="1168"/>
      <c r="V55" s="1169"/>
      <c r="W55" s="1378"/>
      <c r="X55" s="1379"/>
      <c r="Y55" s="1379"/>
      <c r="Z55" s="1379"/>
      <c r="AA55" s="1379"/>
      <c r="AB55" s="1379"/>
      <c r="AC55" s="1379"/>
      <c r="AD55" s="1379"/>
      <c r="AE55" s="1379"/>
      <c r="AF55" s="1380"/>
    </row>
    <row r="56" spans="2:32" ht="19.899999999999999" customHeight="1" x14ac:dyDescent="0.2">
      <c r="B56" s="1464"/>
      <c r="C56" s="1465"/>
      <c r="D56" s="1465"/>
      <c r="E56" s="494"/>
      <c r="F56" s="461"/>
      <c r="G56" s="643"/>
      <c r="H56" s="461"/>
      <c r="I56" s="462"/>
      <c r="J56" s="1440" t="s">
        <v>47</v>
      </c>
      <c r="K56" s="1440"/>
      <c r="L56" s="1440"/>
      <c r="M56" s="1440"/>
      <c r="N56" s="1441"/>
      <c r="O56" s="1453" t="s">
        <v>5</v>
      </c>
      <c r="P56" s="1453"/>
      <c r="Q56" s="1453"/>
      <c r="R56" s="1453"/>
      <c r="S56" s="1454"/>
      <c r="T56" s="1167"/>
      <c r="U56" s="1168"/>
      <c r="V56" s="1169"/>
      <c r="W56" s="1378"/>
      <c r="X56" s="1379"/>
      <c r="Y56" s="1379"/>
      <c r="Z56" s="1379"/>
      <c r="AA56" s="1379"/>
      <c r="AB56" s="1379"/>
      <c r="AC56" s="1379"/>
      <c r="AD56" s="1379"/>
      <c r="AE56" s="1379"/>
      <c r="AF56" s="1380"/>
    </row>
    <row r="57" spans="2:32" ht="19.899999999999999" customHeight="1" x14ac:dyDescent="0.2">
      <c r="B57" s="1464"/>
      <c r="C57" s="1465"/>
      <c r="D57" s="1465"/>
      <c r="E57" s="699"/>
      <c r="F57" s="700"/>
      <c r="G57" s="700"/>
      <c r="H57" s="700"/>
      <c r="I57" s="701"/>
      <c r="J57" s="1440"/>
      <c r="K57" s="1440"/>
      <c r="L57" s="1440"/>
      <c r="M57" s="1440"/>
      <c r="N57" s="1441"/>
      <c r="O57" s="1453"/>
      <c r="P57" s="1453"/>
      <c r="Q57" s="1453"/>
      <c r="R57" s="1453"/>
      <c r="S57" s="1454"/>
      <c r="T57" s="1167"/>
      <c r="U57" s="1168"/>
      <c r="V57" s="1169"/>
      <c r="W57" s="1378"/>
      <c r="X57" s="1379"/>
      <c r="Y57" s="1379"/>
      <c r="Z57" s="1379"/>
      <c r="AA57" s="1379"/>
      <c r="AB57" s="1379"/>
      <c r="AC57" s="1379"/>
      <c r="AD57" s="1379"/>
      <c r="AE57" s="1379"/>
      <c r="AF57" s="1380"/>
    </row>
    <row r="58" spans="2:32" ht="19.899999999999999" customHeight="1" x14ac:dyDescent="0.2">
      <c r="B58" s="1464"/>
      <c r="C58" s="1465"/>
      <c r="D58" s="1465"/>
      <c r="E58" s="699"/>
      <c r="F58" s="700"/>
      <c r="G58" s="700"/>
      <c r="H58" s="700"/>
      <c r="I58" s="701"/>
      <c r="J58" s="1440"/>
      <c r="K58" s="1440"/>
      <c r="L58" s="1440"/>
      <c r="M58" s="1440"/>
      <c r="N58" s="1441"/>
      <c r="O58" s="1453"/>
      <c r="P58" s="1453"/>
      <c r="Q58" s="1453"/>
      <c r="R58" s="1453"/>
      <c r="S58" s="1454"/>
      <c r="T58" s="1167"/>
      <c r="U58" s="1168"/>
      <c r="V58" s="1169"/>
      <c r="W58" s="1378"/>
      <c r="X58" s="1379"/>
      <c r="Y58" s="1379"/>
      <c r="Z58" s="1379"/>
      <c r="AA58" s="1379"/>
      <c r="AB58" s="1379"/>
      <c r="AC58" s="1379"/>
      <c r="AD58" s="1379"/>
      <c r="AE58" s="1379"/>
      <c r="AF58" s="1380"/>
    </row>
    <row r="59" spans="2:32" ht="19.899999999999999" customHeight="1" x14ac:dyDescent="0.2">
      <c r="B59" s="1466"/>
      <c r="C59" s="1467"/>
      <c r="D59" s="1467"/>
      <c r="E59" s="702"/>
      <c r="F59" s="703"/>
      <c r="G59" s="703"/>
      <c r="H59" s="703"/>
      <c r="I59" s="704"/>
      <c r="J59" s="1215" t="s">
        <v>260</v>
      </c>
      <c r="K59" s="1215"/>
      <c r="L59" s="1215"/>
      <c r="M59" s="1215"/>
      <c r="N59" s="1216"/>
      <c r="O59" s="1445" t="s">
        <v>260</v>
      </c>
      <c r="P59" s="1445"/>
      <c r="Q59" s="1445"/>
      <c r="R59" s="1445"/>
      <c r="S59" s="1446"/>
      <c r="T59" s="1170"/>
      <c r="U59" s="1171"/>
      <c r="V59" s="1172"/>
      <c r="W59" s="1381"/>
      <c r="X59" s="1382"/>
      <c r="Y59" s="1382"/>
      <c r="Z59" s="1382"/>
      <c r="AA59" s="1382"/>
      <c r="AB59" s="1382"/>
      <c r="AC59" s="1382"/>
      <c r="AD59" s="1382"/>
      <c r="AE59" s="1382"/>
      <c r="AF59" s="1383"/>
    </row>
  </sheetData>
  <mergeCells count="44">
    <mergeCell ref="J59:N59"/>
    <mergeCell ref="O50:S52"/>
    <mergeCell ref="J53:N55"/>
    <mergeCell ref="D2:P2"/>
    <mergeCell ref="D3:P3"/>
    <mergeCell ref="D4:P4"/>
    <mergeCell ref="D5:P5"/>
    <mergeCell ref="O53:S55"/>
    <mergeCell ref="R5:AE5"/>
    <mergeCell ref="B20:D29"/>
    <mergeCell ref="B30:D39"/>
    <mergeCell ref="B40:D49"/>
    <mergeCell ref="B50:D59"/>
    <mergeCell ref="O49:S49"/>
    <mergeCell ref="O46:S48"/>
    <mergeCell ref="D6:P6"/>
    <mergeCell ref="R6:AE6"/>
    <mergeCell ref="D7:P7"/>
    <mergeCell ref="R7:AE7"/>
    <mergeCell ref="J16:N18"/>
    <mergeCell ref="J13:N15"/>
    <mergeCell ref="J10:N12"/>
    <mergeCell ref="O13:S15"/>
    <mergeCell ref="O10:S12"/>
    <mergeCell ref="O16:S18"/>
    <mergeCell ref="B10:D19"/>
    <mergeCell ref="J19:N19"/>
    <mergeCell ref="O19:S19"/>
    <mergeCell ref="T10:V59"/>
    <mergeCell ref="J50:N52"/>
    <mergeCell ref="W30:AA32"/>
    <mergeCell ref="W33:AA35"/>
    <mergeCell ref="O59:S59"/>
    <mergeCell ref="W36:AA38"/>
    <mergeCell ref="W39:AA39"/>
    <mergeCell ref="O56:S58"/>
    <mergeCell ref="O43:S45"/>
    <mergeCell ref="O40:S42"/>
    <mergeCell ref="W50:AF59"/>
    <mergeCell ref="J56:N58"/>
    <mergeCell ref="O30:S32"/>
    <mergeCell ref="O33:S35"/>
    <mergeCell ref="O36:S38"/>
    <mergeCell ref="O39:S39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4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  <pageSetUpPr fitToPage="1"/>
  </sheetPr>
  <dimension ref="A1:BH51"/>
  <sheetViews>
    <sheetView showGridLines="0" view="pageBreakPreview" zoomScale="40" zoomScaleNormal="25" zoomScaleSheetLayoutView="40" workbookViewId="0">
      <selection activeCell="AI6" sqref="AI6:AX51"/>
    </sheetView>
  </sheetViews>
  <sheetFormatPr baseColWidth="10" defaultColWidth="5.7109375" defaultRowHeight="15" customHeight="1" x14ac:dyDescent="0.2"/>
  <cols>
    <col min="1" max="6" width="5.7109375" style="1"/>
    <col min="7" max="7" width="12.7109375" style="1" customWidth="1"/>
    <col min="8" max="11" width="5.7109375" style="1"/>
    <col min="12" max="12" width="14.28515625" style="1" bestFit="1" customWidth="1"/>
    <col min="13" max="16" width="5.7109375" style="1"/>
    <col min="17" max="17" width="14.28515625" style="1" bestFit="1" customWidth="1"/>
    <col min="18" max="24" width="5.7109375" style="1"/>
    <col min="25" max="25" width="14.7109375" style="45" bestFit="1" customWidth="1"/>
    <col min="26" max="29" width="5.7109375" style="1"/>
    <col min="30" max="30" width="14.7109375" style="1" bestFit="1" customWidth="1"/>
    <col min="31" max="33" width="5.7109375" style="1"/>
    <col min="34" max="34" width="5.7109375" style="41"/>
    <col min="35" max="51" width="5.7109375" style="35"/>
    <col min="52" max="56" width="5.7109375" style="41"/>
    <col min="57" max="57" width="5.7109375" style="35"/>
    <col min="58" max="60" width="5.7109375" style="41"/>
    <col min="61" max="16384" width="5.7109375" style="1"/>
  </cols>
  <sheetData>
    <row r="1" spans="1:60" ht="25.15" customHeight="1" x14ac:dyDescent="0.2">
      <c r="A1" s="9" t="s">
        <v>161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91"/>
      <c r="Z1" s="2"/>
      <c r="AA1" s="2"/>
      <c r="AB1" s="2"/>
      <c r="AC1" s="2"/>
      <c r="AD1" s="2"/>
      <c r="AE1" s="2"/>
      <c r="AF1" s="2"/>
    </row>
    <row r="2" spans="1:60" ht="25.15" customHeight="1" x14ac:dyDescent="0.2">
      <c r="A2" s="2"/>
      <c r="B2" s="2"/>
      <c r="C2" s="2"/>
      <c r="D2" s="1094" t="s">
        <v>126</v>
      </c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3"/>
      <c r="R2" s="3"/>
      <c r="S2" s="3"/>
      <c r="T2" s="3"/>
      <c r="U2" s="3"/>
      <c r="V2" s="3"/>
      <c r="W2" s="3"/>
      <c r="X2" s="3"/>
      <c r="Y2" s="92"/>
      <c r="Z2" s="3"/>
      <c r="AA2" s="3"/>
      <c r="AB2" s="3"/>
      <c r="AC2" s="3"/>
      <c r="AD2" s="3"/>
      <c r="AE2" s="3"/>
      <c r="AF2" s="2"/>
    </row>
    <row r="3" spans="1:60" ht="25.15" customHeight="1" x14ac:dyDescent="0.2">
      <c r="A3" s="2"/>
      <c r="B3" s="2"/>
      <c r="C3" s="2"/>
      <c r="D3" s="1094" t="s">
        <v>127</v>
      </c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3"/>
      <c r="R3" s="3"/>
      <c r="S3" s="3"/>
      <c r="T3" s="3"/>
      <c r="U3" s="3"/>
      <c r="V3" s="3"/>
      <c r="W3" s="3"/>
      <c r="X3" s="3"/>
      <c r="Y3" s="92"/>
      <c r="Z3" s="3"/>
      <c r="AA3" s="3"/>
      <c r="AB3" s="3"/>
      <c r="AC3" s="3"/>
      <c r="AD3" s="3"/>
      <c r="AE3" s="3"/>
      <c r="AF3" s="2"/>
    </row>
    <row r="4" spans="1:60" ht="25.15" customHeight="1" x14ac:dyDescent="0.2">
      <c r="A4" s="2"/>
      <c r="B4" s="2"/>
      <c r="C4" s="2"/>
      <c r="D4" s="1094" t="s">
        <v>128</v>
      </c>
      <c r="E4" s="1094"/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  <c r="Q4" s="3"/>
      <c r="R4" s="3"/>
      <c r="S4" s="3"/>
      <c r="T4" s="3"/>
      <c r="U4" s="3"/>
      <c r="V4" s="3"/>
      <c r="W4" s="3"/>
      <c r="X4" s="3"/>
      <c r="Y4" s="92"/>
      <c r="Z4" s="3"/>
      <c r="AA4" s="3"/>
      <c r="AB4" s="3"/>
      <c r="AC4" s="3"/>
      <c r="AD4" s="3"/>
      <c r="AE4" s="3"/>
      <c r="AF4" s="2"/>
    </row>
    <row r="5" spans="1:60" ht="25.15" customHeight="1" x14ac:dyDescent="0.2">
      <c r="A5" s="2"/>
      <c r="B5" s="2"/>
      <c r="C5" s="2"/>
      <c r="D5" s="1094" t="s">
        <v>129</v>
      </c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3"/>
      <c r="R5" s="1119" t="s">
        <v>133</v>
      </c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1119"/>
      <c r="AE5" s="1119"/>
      <c r="AF5" s="2"/>
    </row>
    <row r="6" spans="1:60" ht="25.15" customHeight="1" x14ac:dyDescent="0.2">
      <c r="A6" s="2"/>
      <c r="B6" s="2"/>
      <c r="C6" s="2"/>
      <c r="D6" s="1095" t="s">
        <v>130</v>
      </c>
      <c r="E6" s="1095"/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3"/>
      <c r="R6" s="1124" t="s">
        <v>162</v>
      </c>
      <c r="S6" s="1124"/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1124"/>
      <c r="AE6" s="1124"/>
      <c r="AF6" s="2"/>
    </row>
    <row r="7" spans="1:60" ht="25.15" customHeight="1" thickBot="1" x14ac:dyDescent="0.25">
      <c r="A7" s="4"/>
      <c r="B7" s="4"/>
      <c r="C7" s="4"/>
      <c r="D7" s="1093" t="s">
        <v>132</v>
      </c>
      <c r="E7" s="1093"/>
      <c r="F7" s="1093"/>
      <c r="G7" s="1093"/>
      <c r="H7" s="1093"/>
      <c r="I7" s="1093"/>
      <c r="J7" s="1093"/>
      <c r="K7" s="1093"/>
      <c r="L7" s="1093"/>
      <c r="M7" s="1093"/>
      <c r="N7" s="1093"/>
      <c r="O7" s="1093"/>
      <c r="P7" s="1093"/>
      <c r="Q7" s="4"/>
      <c r="R7" s="1137" t="s">
        <v>338</v>
      </c>
      <c r="S7" s="1137"/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137"/>
      <c r="AE7" s="1137"/>
      <c r="AF7" s="5"/>
      <c r="AG7" s="5"/>
    </row>
    <row r="9" spans="1:60" s="2" customFormat="1" ht="15" customHeight="1" x14ac:dyDescent="0.25">
      <c r="D9" s="44">
        <v>0.33333333333333331</v>
      </c>
      <c r="E9" s="8"/>
      <c r="F9" s="6"/>
      <c r="G9" s="6"/>
      <c r="H9" s="6"/>
      <c r="I9" s="44">
        <f>+D9+"01:30"</f>
        <v>0.39583333333333331</v>
      </c>
      <c r="J9" s="8"/>
      <c r="K9" s="6"/>
      <c r="L9" s="6"/>
      <c r="M9" s="6"/>
      <c r="N9" s="44">
        <f>+I9+"01:30"</f>
        <v>0.45833333333333331</v>
      </c>
      <c r="O9" s="8"/>
      <c r="P9" s="6"/>
      <c r="Q9" s="6"/>
      <c r="R9" s="6"/>
      <c r="S9" s="44">
        <f>+N9+"01:30"</f>
        <v>0.52083333333333326</v>
      </c>
      <c r="T9" s="8"/>
      <c r="U9" s="7"/>
      <c r="V9" s="44">
        <f>+S9+"01:00"</f>
        <v>0.56249999999999989</v>
      </c>
      <c r="W9" s="8"/>
      <c r="X9" s="6"/>
      <c r="Y9" s="93"/>
      <c r="Z9" s="6"/>
      <c r="AA9" s="44">
        <f>+V9+"01:30"</f>
        <v>0.62499999999999989</v>
      </c>
      <c r="AB9" s="8"/>
      <c r="AC9" s="7"/>
      <c r="AD9" s="7"/>
      <c r="AE9" s="7"/>
      <c r="AF9" s="44">
        <f>+AA9+"01:30"</f>
        <v>0.68749999999999989</v>
      </c>
      <c r="AG9" s="8"/>
      <c r="AH9" s="42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42"/>
      <c r="BA9" s="42"/>
      <c r="BB9" s="42"/>
      <c r="BC9" s="42"/>
      <c r="BD9" s="42"/>
      <c r="BE9" s="9"/>
      <c r="BF9" s="42"/>
      <c r="BG9" s="42"/>
      <c r="BH9" s="42"/>
    </row>
    <row r="10" spans="1:60" ht="19.899999999999999" customHeight="1" x14ac:dyDescent="0.2">
      <c r="B10" s="1462" t="s">
        <v>121</v>
      </c>
      <c r="C10" s="1463"/>
      <c r="D10" s="1463"/>
      <c r="E10" s="1494" t="s">
        <v>24</v>
      </c>
      <c r="F10" s="1495"/>
      <c r="G10" s="1495"/>
      <c r="H10" s="1495"/>
      <c r="I10" s="1495"/>
      <c r="J10" s="1498" t="s">
        <v>24</v>
      </c>
      <c r="K10" s="1499"/>
      <c r="L10" s="1499"/>
      <c r="M10" s="1499"/>
      <c r="N10" s="1500"/>
      <c r="O10" s="721" t="s">
        <v>11</v>
      </c>
      <c r="P10" s="722" t="s">
        <v>59</v>
      </c>
      <c r="Q10" s="722" t="s">
        <v>61</v>
      </c>
      <c r="R10" s="721" t="s">
        <v>13</v>
      </c>
      <c r="S10" s="723" t="s">
        <v>234</v>
      </c>
      <c r="T10" s="1501" t="s">
        <v>135</v>
      </c>
      <c r="U10" s="1502"/>
      <c r="V10" s="1503"/>
      <c r="W10" s="765" t="s">
        <v>11</v>
      </c>
      <c r="X10" s="766" t="s">
        <v>68</v>
      </c>
      <c r="Y10" s="766" t="s">
        <v>69</v>
      </c>
      <c r="Z10" s="766" t="s">
        <v>13</v>
      </c>
      <c r="AA10" s="767" t="s">
        <v>234</v>
      </c>
      <c r="AB10" s="438"/>
      <c r="AC10" s="768"/>
      <c r="AD10" s="768"/>
      <c r="AE10" s="438"/>
      <c r="AF10" s="769"/>
    </row>
    <row r="11" spans="1:60" ht="19.899999999999999" customHeight="1" x14ac:dyDescent="0.2">
      <c r="B11" s="1464"/>
      <c r="C11" s="1465"/>
      <c r="D11" s="1465"/>
      <c r="E11" s="1496"/>
      <c r="F11" s="1497"/>
      <c r="G11" s="1497"/>
      <c r="H11" s="1497"/>
      <c r="I11" s="1497"/>
      <c r="J11" s="1204"/>
      <c r="K11" s="1205"/>
      <c r="L11" s="1205"/>
      <c r="M11" s="1205"/>
      <c r="N11" s="1206"/>
      <c r="O11" s="724" t="s">
        <v>35</v>
      </c>
      <c r="P11" s="725" t="s">
        <v>72</v>
      </c>
      <c r="Q11" s="725" t="s">
        <v>80</v>
      </c>
      <c r="R11" s="724" t="s">
        <v>15</v>
      </c>
      <c r="S11" s="726" t="s">
        <v>232</v>
      </c>
      <c r="T11" s="1504"/>
      <c r="U11" s="1398"/>
      <c r="V11" s="1505"/>
      <c r="W11" s="761" t="s">
        <v>35</v>
      </c>
      <c r="X11" s="725" t="s">
        <v>72</v>
      </c>
      <c r="Y11" s="725" t="s">
        <v>80</v>
      </c>
      <c r="Z11" s="724" t="s">
        <v>15</v>
      </c>
      <c r="AA11" s="726" t="s">
        <v>232</v>
      </c>
      <c r="AB11" s="387"/>
      <c r="AC11" s="733"/>
      <c r="AD11" s="733"/>
      <c r="AE11" s="387"/>
      <c r="AF11" s="734"/>
    </row>
    <row r="12" spans="1:60" ht="19.899999999999999" customHeight="1" x14ac:dyDescent="0.2">
      <c r="B12" s="1464"/>
      <c r="C12" s="1465"/>
      <c r="D12" s="1465"/>
      <c r="E12" s="1496" t="s">
        <v>75</v>
      </c>
      <c r="F12" s="1497"/>
      <c r="G12" s="1497"/>
      <c r="H12" s="1497"/>
      <c r="I12" s="1497"/>
      <c r="J12" s="1204" t="s">
        <v>57</v>
      </c>
      <c r="K12" s="1205"/>
      <c r="L12" s="1205"/>
      <c r="M12" s="1205"/>
      <c r="N12" s="1206"/>
      <c r="O12" s="727" t="s">
        <v>11</v>
      </c>
      <c r="P12" s="728" t="s">
        <v>59</v>
      </c>
      <c r="Q12" s="728" t="s">
        <v>46</v>
      </c>
      <c r="R12" s="727" t="s">
        <v>17</v>
      </c>
      <c r="S12" s="729" t="s">
        <v>192</v>
      </c>
      <c r="T12" s="1504"/>
      <c r="U12" s="1398"/>
      <c r="V12" s="1505"/>
      <c r="W12" s="390" t="s">
        <v>11</v>
      </c>
      <c r="X12" s="661" t="s">
        <v>64</v>
      </c>
      <c r="Y12" s="661" t="s">
        <v>175</v>
      </c>
      <c r="Z12" s="391" t="s">
        <v>17</v>
      </c>
      <c r="AA12" s="732" t="s">
        <v>233</v>
      </c>
      <c r="AB12" s="387"/>
      <c r="AC12" s="733"/>
      <c r="AD12" s="770"/>
      <c r="AE12" s="387"/>
      <c r="AF12" s="734"/>
    </row>
    <row r="13" spans="1:60" ht="19.899999999999999" customHeight="1" x14ac:dyDescent="0.2">
      <c r="B13" s="1464"/>
      <c r="C13" s="1465"/>
      <c r="D13" s="1465"/>
      <c r="E13" s="1496"/>
      <c r="F13" s="1497"/>
      <c r="G13" s="1497"/>
      <c r="H13" s="1497"/>
      <c r="I13" s="1497"/>
      <c r="J13" s="1204"/>
      <c r="K13" s="1205"/>
      <c r="L13" s="1205"/>
      <c r="M13" s="1205"/>
      <c r="N13" s="1206"/>
      <c r="O13" s="730" t="s">
        <v>11</v>
      </c>
      <c r="P13" s="730" t="s">
        <v>68</v>
      </c>
      <c r="Q13" s="730" t="s">
        <v>172</v>
      </c>
      <c r="R13" s="730" t="s">
        <v>19</v>
      </c>
      <c r="S13" s="731" t="s">
        <v>186</v>
      </c>
      <c r="T13" s="1504"/>
      <c r="U13" s="1398"/>
      <c r="V13" s="1505"/>
      <c r="W13" s="386"/>
      <c r="X13" s="733"/>
      <c r="Y13" s="733"/>
      <c r="Z13" s="387"/>
      <c r="AA13" s="734"/>
      <c r="AB13" s="387"/>
      <c r="AC13" s="733"/>
      <c r="AD13" s="733"/>
      <c r="AE13" s="387"/>
      <c r="AF13" s="734"/>
    </row>
    <row r="14" spans="1:60" ht="19.899999999999999" customHeight="1" x14ac:dyDescent="0.2">
      <c r="B14" s="1464"/>
      <c r="C14" s="1465"/>
      <c r="D14" s="1465"/>
      <c r="E14" s="1496" t="s">
        <v>96</v>
      </c>
      <c r="F14" s="1497"/>
      <c r="G14" s="1497"/>
      <c r="H14" s="1497"/>
      <c r="I14" s="1497"/>
      <c r="J14" s="1204" t="s">
        <v>46</v>
      </c>
      <c r="K14" s="1205"/>
      <c r="L14" s="1205"/>
      <c r="M14" s="1205"/>
      <c r="N14" s="1206"/>
      <c r="O14" s="391" t="s">
        <v>11</v>
      </c>
      <c r="P14" s="661" t="s">
        <v>64</v>
      </c>
      <c r="Q14" s="661" t="s">
        <v>175</v>
      </c>
      <c r="R14" s="391" t="s">
        <v>20</v>
      </c>
      <c r="S14" s="732" t="s">
        <v>233</v>
      </c>
      <c r="T14" s="1504"/>
      <c r="U14" s="1398"/>
      <c r="V14" s="1505"/>
      <c r="W14" s="386"/>
      <c r="X14" s="733"/>
      <c r="Y14" s="733"/>
      <c r="Z14" s="387"/>
      <c r="AA14" s="734"/>
      <c r="AB14" s="387"/>
      <c r="AC14" s="733"/>
      <c r="AD14" s="733"/>
      <c r="AE14" s="387"/>
      <c r="AF14" s="734"/>
    </row>
    <row r="15" spans="1:60" ht="19.899999999999999" customHeight="1" x14ac:dyDescent="0.2">
      <c r="B15" s="1464"/>
      <c r="C15" s="1465"/>
      <c r="D15" s="1465"/>
      <c r="E15" s="1496"/>
      <c r="F15" s="1497"/>
      <c r="G15" s="1497"/>
      <c r="H15" s="1497"/>
      <c r="I15" s="1497"/>
      <c r="J15" s="1204"/>
      <c r="K15" s="1205"/>
      <c r="L15" s="1205"/>
      <c r="M15" s="1205"/>
      <c r="N15" s="1206"/>
      <c r="O15" s="387"/>
      <c r="P15" s="733"/>
      <c r="Q15" s="733"/>
      <c r="R15" s="387"/>
      <c r="S15" s="734"/>
      <c r="T15" s="1504"/>
      <c r="U15" s="1398"/>
      <c r="V15" s="1505"/>
      <c r="W15" s="386"/>
      <c r="X15" s="733"/>
      <c r="Y15" s="733"/>
      <c r="Z15" s="387"/>
      <c r="AA15" s="734"/>
      <c r="AB15" s="387"/>
      <c r="AC15" s="733"/>
      <c r="AD15" s="733"/>
      <c r="AE15" s="387"/>
      <c r="AF15" s="734"/>
    </row>
    <row r="16" spans="1:60" ht="19.899999999999999" customHeight="1" x14ac:dyDescent="0.2">
      <c r="B16" s="1464"/>
      <c r="C16" s="1465"/>
      <c r="D16" s="1465"/>
      <c r="E16" s="1496" t="s">
        <v>262</v>
      </c>
      <c r="F16" s="1497"/>
      <c r="G16" s="1497"/>
      <c r="H16" s="1497"/>
      <c r="I16" s="1497"/>
      <c r="J16" s="1204" t="s">
        <v>262</v>
      </c>
      <c r="K16" s="1205"/>
      <c r="L16" s="1205"/>
      <c r="M16" s="1205"/>
      <c r="N16" s="1206"/>
      <c r="O16" s="387"/>
      <c r="P16" s="733"/>
      <c r="Q16" s="733"/>
      <c r="R16" s="387"/>
      <c r="S16" s="734"/>
      <c r="T16" s="1504"/>
      <c r="U16" s="1398"/>
      <c r="V16" s="1505"/>
      <c r="W16" s="386"/>
      <c r="X16" s="733"/>
      <c r="Y16" s="733"/>
      <c r="Z16" s="387"/>
      <c r="AA16" s="734"/>
      <c r="AB16" s="387"/>
      <c r="AC16" s="733"/>
      <c r="AD16" s="733"/>
      <c r="AE16" s="387"/>
      <c r="AF16" s="734"/>
    </row>
    <row r="17" spans="2:32" ht="19.899999999999999" customHeight="1" x14ac:dyDescent="0.2">
      <c r="B17" s="1464"/>
      <c r="C17" s="1465"/>
      <c r="D17" s="1465"/>
      <c r="E17" s="1496"/>
      <c r="F17" s="1497"/>
      <c r="G17" s="1497"/>
      <c r="H17" s="1497"/>
      <c r="I17" s="1497"/>
      <c r="J17" s="1204"/>
      <c r="K17" s="1205"/>
      <c r="L17" s="1205"/>
      <c r="M17" s="1205"/>
      <c r="N17" s="1206"/>
      <c r="O17" s="733"/>
      <c r="P17" s="733"/>
      <c r="Q17" s="733"/>
      <c r="R17" s="733"/>
      <c r="S17" s="734"/>
      <c r="T17" s="1504"/>
      <c r="U17" s="1398"/>
      <c r="V17" s="1505"/>
      <c r="W17" s="386"/>
      <c r="X17" s="733"/>
      <c r="Y17" s="733"/>
      <c r="Z17" s="387"/>
      <c r="AA17" s="734"/>
      <c r="AB17" s="387"/>
      <c r="AC17" s="733"/>
      <c r="AD17" s="733"/>
      <c r="AE17" s="387"/>
      <c r="AF17" s="734"/>
    </row>
    <row r="18" spans="2:32" ht="19.899999999999999" customHeight="1" x14ac:dyDescent="0.2">
      <c r="B18" s="1462" t="s">
        <v>122</v>
      </c>
      <c r="C18" s="1463"/>
      <c r="D18" s="1463"/>
      <c r="E18" s="1482" t="s">
        <v>24</v>
      </c>
      <c r="F18" s="1483"/>
      <c r="G18" s="1483"/>
      <c r="H18" s="1483"/>
      <c r="I18" s="1483"/>
      <c r="J18" s="735" t="s">
        <v>11</v>
      </c>
      <c r="K18" s="736" t="s">
        <v>64</v>
      </c>
      <c r="L18" s="736" t="s">
        <v>175</v>
      </c>
      <c r="M18" s="736" t="s">
        <v>13</v>
      </c>
      <c r="N18" s="737" t="s">
        <v>232</v>
      </c>
      <c r="O18" s="459"/>
      <c r="P18" s="738"/>
      <c r="Q18" s="738"/>
      <c r="R18" s="459"/>
      <c r="S18" s="739"/>
      <c r="T18" s="1504"/>
      <c r="U18" s="1398"/>
      <c r="V18" s="1505"/>
      <c r="W18" s="437"/>
      <c r="X18" s="768"/>
      <c r="Y18" s="768"/>
      <c r="Z18" s="438"/>
      <c r="AA18" s="769"/>
      <c r="AB18" s="438"/>
      <c r="AC18" s="768"/>
      <c r="AD18" s="768"/>
      <c r="AE18" s="438"/>
      <c r="AF18" s="769"/>
    </row>
    <row r="19" spans="2:32" ht="19.899999999999999" customHeight="1" x14ac:dyDescent="0.2">
      <c r="B19" s="1464"/>
      <c r="C19" s="1465"/>
      <c r="D19" s="1465"/>
      <c r="E19" s="1484"/>
      <c r="F19" s="1485"/>
      <c r="G19" s="1485"/>
      <c r="H19" s="1485"/>
      <c r="I19" s="1485"/>
      <c r="J19" s="740" t="s">
        <v>11</v>
      </c>
      <c r="K19" s="741" t="s">
        <v>68</v>
      </c>
      <c r="L19" s="741" t="s">
        <v>172</v>
      </c>
      <c r="M19" s="742" t="s">
        <v>15</v>
      </c>
      <c r="N19" s="743" t="s">
        <v>233</v>
      </c>
      <c r="O19" s="666" t="s">
        <v>11</v>
      </c>
      <c r="P19" s="666" t="s">
        <v>64</v>
      </c>
      <c r="Q19" s="666" t="s">
        <v>175</v>
      </c>
      <c r="R19" s="666" t="s">
        <v>15</v>
      </c>
      <c r="S19" s="744" t="s">
        <v>232</v>
      </c>
      <c r="T19" s="1504"/>
      <c r="U19" s="1398"/>
      <c r="V19" s="1505"/>
      <c r="W19" s="386"/>
      <c r="X19" s="733"/>
      <c r="Y19" s="733"/>
      <c r="Z19" s="387"/>
      <c r="AA19" s="734"/>
      <c r="AB19" s="387"/>
      <c r="AC19" s="387"/>
      <c r="AD19" s="388"/>
      <c r="AE19" s="387"/>
      <c r="AF19" s="389"/>
    </row>
    <row r="20" spans="2:32" ht="19.899999999999999" customHeight="1" x14ac:dyDescent="0.2">
      <c r="B20" s="1464"/>
      <c r="C20" s="1465"/>
      <c r="D20" s="1465"/>
      <c r="E20" s="1488" t="s">
        <v>60</v>
      </c>
      <c r="F20" s="1489"/>
      <c r="G20" s="1489"/>
      <c r="H20" s="1489"/>
      <c r="I20" s="1489"/>
      <c r="J20" s="745" t="s">
        <v>11</v>
      </c>
      <c r="K20" s="741" t="s">
        <v>68</v>
      </c>
      <c r="L20" s="741" t="s">
        <v>63</v>
      </c>
      <c r="M20" s="730" t="s">
        <v>17</v>
      </c>
      <c r="N20" s="731" t="s">
        <v>234</v>
      </c>
      <c r="O20" s="746" t="s">
        <v>11</v>
      </c>
      <c r="P20" s="747" t="s">
        <v>67</v>
      </c>
      <c r="Q20" s="747" t="s">
        <v>66</v>
      </c>
      <c r="R20" s="746" t="s">
        <v>17</v>
      </c>
      <c r="S20" s="748" t="s">
        <v>192</v>
      </c>
      <c r="T20" s="1504"/>
      <c r="U20" s="1398"/>
      <c r="V20" s="1505"/>
      <c r="W20" s="386"/>
      <c r="X20" s="733"/>
      <c r="Y20" s="733"/>
      <c r="Z20" s="387"/>
      <c r="AA20" s="734"/>
      <c r="AB20" s="387"/>
      <c r="AC20" s="733"/>
      <c r="AD20" s="733"/>
      <c r="AE20" s="387"/>
      <c r="AF20" s="734"/>
    </row>
    <row r="21" spans="2:32" ht="19.899999999999999" customHeight="1" x14ac:dyDescent="0.2">
      <c r="B21" s="1464"/>
      <c r="C21" s="1465"/>
      <c r="D21" s="1465"/>
      <c r="E21" s="1488"/>
      <c r="F21" s="1489"/>
      <c r="G21" s="1489"/>
      <c r="H21" s="1489"/>
      <c r="I21" s="1489"/>
      <c r="J21" s="749" t="s">
        <v>11</v>
      </c>
      <c r="K21" s="747" t="s">
        <v>67</v>
      </c>
      <c r="L21" s="747" t="s">
        <v>66</v>
      </c>
      <c r="M21" s="746" t="s">
        <v>19</v>
      </c>
      <c r="N21" s="748" t="s">
        <v>192</v>
      </c>
      <c r="O21" s="727" t="s">
        <v>11</v>
      </c>
      <c r="P21" s="728" t="s">
        <v>59</v>
      </c>
      <c r="Q21" s="728" t="s">
        <v>78</v>
      </c>
      <c r="R21" s="727" t="s">
        <v>19</v>
      </c>
      <c r="S21" s="729" t="s">
        <v>186</v>
      </c>
      <c r="T21" s="1504"/>
      <c r="U21" s="1398"/>
      <c r="V21" s="1505"/>
      <c r="W21" s="771" t="s">
        <v>11</v>
      </c>
      <c r="X21" s="661" t="s">
        <v>64</v>
      </c>
      <c r="Y21" s="661" t="s">
        <v>175</v>
      </c>
      <c r="Z21" s="391" t="s">
        <v>19</v>
      </c>
      <c r="AA21" s="393" t="s">
        <v>232</v>
      </c>
      <c r="AB21" s="733"/>
      <c r="AC21" s="733"/>
      <c r="AD21" s="733"/>
      <c r="AE21" s="387"/>
      <c r="AF21" s="389"/>
    </row>
    <row r="22" spans="2:32" ht="19.899999999999999" customHeight="1" x14ac:dyDescent="0.2">
      <c r="B22" s="1464"/>
      <c r="C22" s="1465"/>
      <c r="D22" s="1465"/>
      <c r="E22" s="1484" t="s">
        <v>61</v>
      </c>
      <c r="F22" s="1485"/>
      <c r="G22" s="1485"/>
      <c r="H22" s="1485"/>
      <c r="I22" s="1485"/>
      <c r="J22" s="750" t="s">
        <v>11</v>
      </c>
      <c r="K22" s="751" t="s">
        <v>59</v>
      </c>
      <c r="L22" s="751" t="s">
        <v>78</v>
      </c>
      <c r="M22" s="752" t="s">
        <v>20</v>
      </c>
      <c r="N22" s="753" t="s">
        <v>186</v>
      </c>
      <c r="O22" s="742" t="s">
        <v>11</v>
      </c>
      <c r="P22" s="741" t="s">
        <v>68</v>
      </c>
      <c r="Q22" s="741" t="s">
        <v>63</v>
      </c>
      <c r="R22" s="742" t="s">
        <v>20</v>
      </c>
      <c r="S22" s="743" t="s">
        <v>234</v>
      </c>
      <c r="T22" s="1504"/>
      <c r="U22" s="1398"/>
      <c r="V22" s="1505"/>
      <c r="W22" s="772" t="s">
        <v>11</v>
      </c>
      <c r="X22" s="773" t="s">
        <v>67</v>
      </c>
      <c r="Y22" s="773" t="s">
        <v>66</v>
      </c>
      <c r="Z22" s="773" t="s">
        <v>20</v>
      </c>
      <c r="AA22" s="774" t="s">
        <v>192</v>
      </c>
      <c r="AB22" s="387"/>
      <c r="AC22" s="387"/>
      <c r="AD22" s="387"/>
      <c r="AE22" s="387"/>
      <c r="AF22" s="389"/>
    </row>
    <row r="23" spans="2:32" ht="19.899999999999999" customHeight="1" x14ac:dyDescent="0.2">
      <c r="B23" s="1464"/>
      <c r="C23" s="1465"/>
      <c r="D23" s="1465"/>
      <c r="E23" s="1484"/>
      <c r="F23" s="1485"/>
      <c r="G23" s="1485"/>
      <c r="H23" s="1485"/>
      <c r="I23" s="1485"/>
      <c r="J23" s="494"/>
      <c r="K23" s="693"/>
      <c r="L23" s="693"/>
      <c r="M23" s="461"/>
      <c r="N23" s="754"/>
      <c r="O23" s="461"/>
      <c r="P23" s="693"/>
      <c r="Q23" s="693"/>
      <c r="R23" s="461"/>
      <c r="S23" s="754"/>
      <c r="T23" s="1504"/>
      <c r="U23" s="1398"/>
      <c r="V23" s="1505"/>
      <c r="W23" s="386"/>
      <c r="X23" s="733"/>
      <c r="Y23" s="733"/>
      <c r="Z23" s="387"/>
      <c r="AA23" s="734"/>
      <c r="AB23" s="387"/>
      <c r="AC23" s="733"/>
      <c r="AD23" s="733"/>
      <c r="AE23" s="387"/>
      <c r="AF23" s="734"/>
    </row>
    <row r="24" spans="2:32" ht="19.899999999999999" customHeight="1" x14ac:dyDescent="0.2">
      <c r="B24" s="1464"/>
      <c r="C24" s="1465"/>
      <c r="D24" s="1465"/>
      <c r="E24" s="1484" t="s">
        <v>262</v>
      </c>
      <c r="F24" s="1485"/>
      <c r="G24" s="1485"/>
      <c r="H24" s="1485"/>
      <c r="I24" s="1485"/>
      <c r="J24" s="494"/>
      <c r="K24" s="693"/>
      <c r="L24" s="693"/>
      <c r="M24" s="461"/>
      <c r="N24" s="754"/>
      <c r="O24" s="693"/>
      <c r="P24" s="693"/>
      <c r="Q24" s="693"/>
      <c r="R24" s="693"/>
      <c r="S24" s="754"/>
      <c r="T24" s="1504"/>
      <c r="U24" s="1398"/>
      <c r="V24" s="1505"/>
      <c r="W24" s="775"/>
      <c r="X24" s="733"/>
      <c r="Y24" s="733"/>
      <c r="Z24" s="733"/>
      <c r="AA24" s="734"/>
      <c r="AB24" s="733"/>
      <c r="AC24" s="733"/>
      <c r="AD24" s="733"/>
      <c r="AE24" s="733"/>
      <c r="AF24" s="734"/>
    </row>
    <row r="25" spans="2:32" ht="19.899999999999999" customHeight="1" x14ac:dyDescent="0.2">
      <c r="B25" s="1464"/>
      <c r="C25" s="1465"/>
      <c r="D25" s="1465"/>
      <c r="E25" s="1484"/>
      <c r="F25" s="1485"/>
      <c r="G25" s="1485"/>
      <c r="H25" s="1485"/>
      <c r="I25" s="1485"/>
      <c r="J25" s="494"/>
      <c r="K25" s="693"/>
      <c r="L25" s="693"/>
      <c r="M25" s="461"/>
      <c r="N25" s="462"/>
      <c r="O25" s="461"/>
      <c r="P25" s="693"/>
      <c r="Q25" s="693"/>
      <c r="R25" s="461"/>
      <c r="S25" s="754"/>
      <c r="T25" s="1504"/>
      <c r="U25" s="1398"/>
      <c r="V25" s="1505"/>
      <c r="W25" s="775"/>
      <c r="X25" s="733"/>
      <c r="Y25" s="733"/>
      <c r="Z25" s="733"/>
      <c r="AA25" s="734"/>
      <c r="AB25" s="733"/>
      <c r="AC25" s="733"/>
      <c r="AD25" s="733"/>
      <c r="AE25" s="733"/>
      <c r="AF25" s="734"/>
    </row>
    <row r="26" spans="2:32" ht="19.899999999999999" customHeight="1" x14ac:dyDescent="0.2">
      <c r="B26" s="1462" t="s">
        <v>123</v>
      </c>
      <c r="C26" s="1463"/>
      <c r="D26" s="1463"/>
      <c r="E26" s="1490" t="s">
        <v>24</v>
      </c>
      <c r="F26" s="1491"/>
      <c r="G26" s="1491"/>
      <c r="H26" s="1491"/>
      <c r="I26" s="1491"/>
      <c r="J26" s="637"/>
      <c r="K26" s="738"/>
      <c r="L26" s="738"/>
      <c r="M26" s="459"/>
      <c r="N26" s="739"/>
      <c r="O26" s="755" t="s">
        <v>11</v>
      </c>
      <c r="P26" s="756" t="s">
        <v>67</v>
      </c>
      <c r="Q26" s="756" t="s">
        <v>66</v>
      </c>
      <c r="R26" s="755" t="s">
        <v>13</v>
      </c>
      <c r="S26" s="757" t="s">
        <v>234</v>
      </c>
      <c r="T26" s="1504"/>
      <c r="U26" s="1398"/>
      <c r="V26" s="1505"/>
      <c r="W26" s="710" t="s">
        <v>35</v>
      </c>
      <c r="X26" s="776" t="s">
        <v>71</v>
      </c>
      <c r="Y26" s="776" t="s">
        <v>45</v>
      </c>
      <c r="Z26" s="711" t="s">
        <v>13</v>
      </c>
      <c r="AA26" s="777" t="s">
        <v>157</v>
      </c>
      <c r="AB26" s="711" t="s">
        <v>35</v>
      </c>
      <c r="AC26" s="776" t="s">
        <v>71</v>
      </c>
      <c r="AD26" s="776" t="s">
        <v>45</v>
      </c>
      <c r="AE26" s="711" t="s">
        <v>13</v>
      </c>
      <c r="AF26" s="777" t="s">
        <v>157</v>
      </c>
    </row>
    <row r="27" spans="2:32" ht="19.899999999999999" customHeight="1" x14ac:dyDescent="0.2">
      <c r="B27" s="1464"/>
      <c r="C27" s="1465"/>
      <c r="D27" s="1465"/>
      <c r="E27" s="1486"/>
      <c r="F27" s="1487"/>
      <c r="G27" s="1487"/>
      <c r="H27" s="1487"/>
      <c r="I27" s="1487"/>
      <c r="J27" s="749" t="s">
        <v>11</v>
      </c>
      <c r="K27" s="747" t="s">
        <v>67</v>
      </c>
      <c r="L27" s="747" t="s">
        <v>66</v>
      </c>
      <c r="M27" s="746" t="s">
        <v>15</v>
      </c>
      <c r="N27" s="748" t="s">
        <v>234</v>
      </c>
      <c r="O27" s="414" t="s">
        <v>35</v>
      </c>
      <c r="P27" s="758" t="s">
        <v>71</v>
      </c>
      <c r="Q27" s="759" t="s">
        <v>83</v>
      </c>
      <c r="R27" s="414" t="s">
        <v>15</v>
      </c>
      <c r="S27" s="760" t="s">
        <v>270</v>
      </c>
      <c r="T27" s="1504"/>
      <c r="U27" s="1398"/>
      <c r="V27" s="1505"/>
      <c r="W27" s="413" t="s">
        <v>35</v>
      </c>
      <c r="X27" s="758" t="s">
        <v>71</v>
      </c>
      <c r="Y27" s="759" t="s">
        <v>83</v>
      </c>
      <c r="Z27" s="414" t="s">
        <v>15</v>
      </c>
      <c r="AA27" s="760" t="s">
        <v>270</v>
      </c>
      <c r="AB27" s="486"/>
      <c r="AC27" s="387"/>
      <c r="AD27" s="388"/>
      <c r="AE27" s="486"/>
      <c r="AF27" s="488"/>
    </row>
    <row r="28" spans="2:32" ht="19.899999999999999" customHeight="1" x14ac:dyDescent="0.2">
      <c r="B28" s="1464"/>
      <c r="C28" s="1465"/>
      <c r="D28" s="1465"/>
      <c r="E28" s="1486" t="s">
        <v>65</v>
      </c>
      <c r="F28" s="1487"/>
      <c r="G28" s="1487"/>
      <c r="H28" s="1487"/>
      <c r="I28" s="1487"/>
      <c r="J28" s="761" t="s">
        <v>35</v>
      </c>
      <c r="K28" s="725" t="s">
        <v>72</v>
      </c>
      <c r="L28" s="725" t="s">
        <v>79</v>
      </c>
      <c r="M28" s="724" t="s">
        <v>17</v>
      </c>
      <c r="N28" s="726" t="s">
        <v>232</v>
      </c>
      <c r="O28" s="724" t="s">
        <v>35</v>
      </c>
      <c r="P28" s="725" t="s">
        <v>72</v>
      </c>
      <c r="Q28" s="725" t="s">
        <v>79</v>
      </c>
      <c r="R28" s="724" t="s">
        <v>17</v>
      </c>
      <c r="S28" s="726" t="s">
        <v>232</v>
      </c>
      <c r="T28" s="1504"/>
      <c r="U28" s="1398"/>
      <c r="V28" s="1505"/>
      <c r="W28" s="778"/>
      <c r="X28" s="693"/>
      <c r="Y28" s="733"/>
      <c r="Z28" s="486"/>
      <c r="AA28" s="779"/>
      <c r="AB28" s="486"/>
      <c r="AC28" s="387"/>
      <c r="AD28" s="388"/>
      <c r="AE28" s="486"/>
      <c r="AF28" s="488"/>
    </row>
    <row r="29" spans="2:32" ht="19.899999999999999" customHeight="1" x14ac:dyDescent="0.2">
      <c r="B29" s="1464"/>
      <c r="C29" s="1465"/>
      <c r="D29" s="1465"/>
      <c r="E29" s="1486"/>
      <c r="F29" s="1487"/>
      <c r="G29" s="1487"/>
      <c r="H29" s="1487"/>
      <c r="I29" s="1487"/>
      <c r="J29" s="761" t="s">
        <v>35</v>
      </c>
      <c r="K29" s="725" t="s">
        <v>72</v>
      </c>
      <c r="L29" s="725" t="s">
        <v>80</v>
      </c>
      <c r="M29" s="724" t="s">
        <v>19</v>
      </c>
      <c r="N29" s="726" t="s">
        <v>326</v>
      </c>
      <c r="O29" s="724" t="s">
        <v>35</v>
      </c>
      <c r="P29" s="725" t="s">
        <v>72</v>
      </c>
      <c r="Q29" s="725" t="s">
        <v>80</v>
      </c>
      <c r="R29" s="724" t="s">
        <v>19</v>
      </c>
      <c r="S29" s="726" t="s">
        <v>192</v>
      </c>
      <c r="T29" s="1504"/>
      <c r="U29" s="1398"/>
      <c r="V29" s="1505"/>
      <c r="W29" s="168"/>
      <c r="X29" s="693"/>
      <c r="Y29" s="733"/>
      <c r="Z29" s="169"/>
      <c r="AA29" s="779"/>
      <c r="AB29" s="486"/>
      <c r="AC29" s="733"/>
      <c r="AD29" s="733"/>
      <c r="AE29" s="486"/>
      <c r="AF29" s="779"/>
    </row>
    <row r="30" spans="2:32" ht="19.899999999999999" customHeight="1" x14ac:dyDescent="0.2">
      <c r="B30" s="1464"/>
      <c r="C30" s="1465"/>
      <c r="D30" s="1465"/>
      <c r="E30" s="1486" t="s">
        <v>66</v>
      </c>
      <c r="F30" s="1487"/>
      <c r="G30" s="1487"/>
      <c r="H30" s="1487"/>
      <c r="I30" s="1487"/>
      <c r="J30" s="639" t="s">
        <v>35</v>
      </c>
      <c r="K30" s="759" t="s">
        <v>71</v>
      </c>
      <c r="L30" s="759" t="s">
        <v>82</v>
      </c>
      <c r="M30" s="640" t="s">
        <v>20</v>
      </c>
      <c r="N30" s="762" t="s">
        <v>157</v>
      </c>
      <c r="O30" s="640" t="s">
        <v>35</v>
      </c>
      <c r="P30" s="759" t="s">
        <v>71</v>
      </c>
      <c r="Q30" s="759" t="s">
        <v>82</v>
      </c>
      <c r="R30" s="640" t="s">
        <v>20</v>
      </c>
      <c r="S30" s="762" t="s">
        <v>157</v>
      </c>
      <c r="T30" s="1504"/>
      <c r="U30" s="1398"/>
      <c r="V30" s="1505"/>
      <c r="W30" s="780"/>
      <c r="X30" s="693"/>
      <c r="Y30" s="733"/>
      <c r="Z30" s="169"/>
      <c r="AA30" s="779"/>
      <c r="AB30" s="693"/>
      <c r="AC30" s="693"/>
      <c r="AD30" s="733"/>
      <c r="AE30" s="693"/>
      <c r="AF30" s="754"/>
    </row>
    <row r="31" spans="2:32" ht="19.899999999999999" customHeight="1" x14ac:dyDescent="0.2">
      <c r="B31" s="1464"/>
      <c r="C31" s="1465"/>
      <c r="D31" s="1465"/>
      <c r="E31" s="1486"/>
      <c r="F31" s="1487"/>
      <c r="G31" s="1487"/>
      <c r="H31" s="1487"/>
      <c r="I31" s="1487"/>
      <c r="J31" s="494"/>
      <c r="K31" s="693"/>
      <c r="L31" s="693"/>
      <c r="M31" s="461"/>
      <c r="N31" s="754"/>
      <c r="O31" s="693"/>
      <c r="P31" s="693"/>
      <c r="Q31" s="693"/>
      <c r="R31" s="461"/>
      <c r="S31" s="462"/>
      <c r="T31" s="1504"/>
      <c r="U31" s="1398"/>
      <c r="V31" s="1505"/>
      <c r="W31" s="778"/>
      <c r="X31" s="693"/>
      <c r="Y31" s="733"/>
      <c r="Z31" s="486"/>
      <c r="AA31" s="779"/>
      <c r="AB31" s="486"/>
      <c r="AC31" s="693"/>
      <c r="AD31" s="733"/>
      <c r="AE31" s="486"/>
      <c r="AF31" s="754"/>
    </row>
    <row r="32" spans="2:32" ht="19.899999999999999" customHeight="1" x14ac:dyDescent="0.2">
      <c r="B32" s="1464"/>
      <c r="C32" s="1465"/>
      <c r="D32" s="1465"/>
      <c r="E32" s="1486" t="s">
        <v>262</v>
      </c>
      <c r="F32" s="1487"/>
      <c r="G32" s="1487"/>
      <c r="H32" s="1487"/>
      <c r="I32" s="1487"/>
      <c r="J32" s="494"/>
      <c r="K32" s="693"/>
      <c r="L32" s="693"/>
      <c r="M32" s="461"/>
      <c r="N32" s="754"/>
      <c r="O32" s="461"/>
      <c r="P32" s="693"/>
      <c r="Q32" s="693"/>
      <c r="R32" s="461"/>
      <c r="S32" s="754"/>
      <c r="T32" s="1504"/>
      <c r="U32" s="1398"/>
      <c r="V32" s="1505"/>
      <c r="W32" s="778"/>
      <c r="X32" s="733"/>
      <c r="Y32" s="733"/>
      <c r="Z32" s="486"/>
      <c r="AA32" s="779"/>
      <c r="AB32" s="486"/>
      <c r="AC32" s="733"/>
      <c r="AD32" s="733"/>
      <c r="AE32" s="486"/>
      <c r="AF32" s="779"/>
    </row>
    <row r="33" spans="2:32" ht="19.899999999999999" customHeight="1" x14ac:dyDescent="0.2">
      <c r="B33" s="1466"/>
      <c r="C33" s="1467"/>
      <c r="D33" s="1467"/>
      <c r="E33" s="1492"/>
      <c r="F33" s="1493"/>
      <c r="G33" s="1493"/>
      <c r="H33" s="1493"/>
      <c r="I33" s="1493"/>
      <c r="J33" s="495"/>
      <c r="K33" s="682"/>
      <c r="L33" s="682"/>
      <c r="M33" s="496"/>
      <c r="N33" s="763"/>
      <c r="O33" s="496"/>
      <c r="P33" s="496"/>
      <c r="Q33" s="648"/>
      <c r="R33" s="496"/>
      <c r="S33" s="497"/>
      <c r="T33" s="1504"/>
      <c r="U33" s="1398"/>
      <c r="V33" s="1505"/>
      <c r="W33" s="781"/>
      <c r="X33" s="764"/>
      <c r="Y33" s="764"/>
      <c r="Z33" s="714"/>
      <c r="AA33" s="782"/>
      <c r="AB33" s="714"/>
      <c r="AC33" s="764"/>
      <c r="AD33" s="764"/>
      <c r="AE33" s="714"/>
      <c r="AF33" s="782"/>
    </row>
    <row r="34" spans="2:32" ht="19.899999999999999" customHeight="1" x14ac:dyDescent="0.2">
      <c r="B34" s="1464" t="s">
        <v>124</v>
      </c>
      <c r="C34" s="1465"/>
      <c r="D34" s="1465"/>
      <c r="E34" s="1509" t="s">
        <v>24</v>
      </c>
      <c r="F34" s="1510"/>
      <c r="G34" s="1510"/>
      <c r="H34" s="1510"/>
      <c r="I34" s="1510"/>
      <c r="J34" s="1478" t="s">
        <v>24</v>
      </c>
      <c r="K34" s="1236"/>
      <c r="L34" s="1236"/>
      <c r="M34" s="1236"/>
      <c r="N34" s="1237"/>
      <c r="O34" s="724" t="s">
        <v>35</v>
      </c>
      <c r="P34" s="725" t="s">
        <v>72</v>
      </c>
      <c r="Q34" s="725" t="s">
        <v>82</v>
      </c>
      <c r="R34" s="724" t="s">
        <v>13</v>
      </c>
      <c r="S34" s="726" t="s">
        <v>232</v>
      </c>
      <c r="T34" s="1504"/>
      <c r="U34" s="1398"/>
      <c r="V34" s="1505"/>
      <c r="W34" s="761" t="s">
        <v>35</v>
      </c>
      <c r="X34" s="725" t="s">
        <v>72</v>
      </c>
      <c r="Y34" s="725" t="s">
        <v>82</v>
      </c>
      <c r="Z34" s="724" t="s">
        <v>13</v>
      </c>
      <c r="AA34" s="726" t="s">
        <v>232</v>
      </c>
      <c r="AB34" s="461"/>
      <c r="AC34" s="461"/>
      <c r="AD34" s="387"/>
      <c r="AE34" s="461"/>
      <c r="AF34" s="462"/>
    </row>
    <row r="35" spans="2:32" ht="19.899999999999999" customHeight="1" x14ac:dyDescent="0.2">
      <c r="B35" s="1464"/>
      <c r="C35" s="1465"/>
      <c r="D35" s="1465"/>
      <c r="E35" s="1509"/>
      <c r="F35" s="1510"/>
      <c r="G35" s="1510"/>
      <c r="H35" s="1510"/>
      <c r="I35" s="1510"/>
      <c r="J35" s="1478"/>
      <c r="K35" s="1236"/>
      <c r="L35" s="1236"/>
      <c r="M35" s="1236"/>
      <c r="N35" s="1237"/>
      <c r="O35" s="727" t="s">
        <v>11</v>
      </c>
      <c r="P35" s="728" t="s">
        <v>59</v>
      </c>
      <c r="Q35" s="728" t="s">
        <v>62</v>
      </c>
      <c r="R35" s="727" t="s">
        <v>15</v>
      </c>
      <c r="S35" s="729" t="s">
        <v>233</v>
      </c>
      <c r="T35" s="1504"/>
      <c r="U35" s="1398"/>
      <c r="V35" s="1505"/>
      <c r="W35" s="386"/>
      <c r="X35" s="733"/>
      <c r="Y35" s="733"/>
      <c r="Z35" s="387"/>
      <c r="AA35" s="734"/>
      <c r="AB35" s="387"/>
      <c r="AC35" s="733"/>
      <c r="AD35" s="733"/>
      <c r="AE35" s="387"/>
      <c r="AF35" s="734"/>
    </row>
    <row r="36" spans="2:32" ht="19.899999999999999" customHeight="1" x14ac:dyDescent="0.2">
      <c r="B36" s="1464"/>
      <c r="C36" s="1465"/>
      <c r="D36" s="1465"/>
      <c r="E36" s="1509" t="s">
        <v>76</v>
      </c>
      <c r="F36" s="1510"/>
      <c r="G36" s="1510"/>
      <c r="H36" s="1510"/>
      <c r="I36" s="1510"/>
      <c r="J36" s="1478" t="s">
        <v>58</v>
      </c>
      <c r="K36" s="1236"/>
      <c r="L36" s="1236"/>
      <c r="M36" s="1236"/>
      <c r="N36" s="1237"/>
      <c r="O36" s="379" t="s">
        <v>35</v>
      </c>
      <c r="P36" s="758" t="s">
        <v>71</v>
      </c>
      <c r="Q36" s="758" t="s">
        <v>81</v>
      </c>
      <c r="R36" s="381" t="s">
        <v>17</v>
      </c>
      <c r="S36" s="382" t="s">
        <v>270</v>
      </c>
      <c r="T36" s="1504"/>
      <c r="U36" s="1398"/>
      <c r="V36" s="1505"/>
      <c r="W36" s="379" t="s">
        <v>35</v>
      </c>
      <c r="X36" s="758" t="s">
        <v>71</v>
      </c>
      <c r="Y36" s="758" t="s">
        <v>81</v>
      </c>
      <c r="Z36" s="381" t="s">
        <v>17</v>
      </c>
      <c r="AA36" s="382" t="s">
        <v>270</v>
      </c>
      <c r="AB36" s="486"/>
      <c r="AC36" s="733"/>
      <c r="AD36" s="733"/>
      <c r="AE36" s="486"/>
      <c r="AF36" s="779"/>
    </row>
    <row r="37" spans="2:32" ht="19.899999999999999" customHeight="1" x14ac:dyDescent="0.2">
      <c r="B37" s="1464"/>
      <c r="C37" s="1465"/>
      <c r="D37" s="1465"/>
      <c r="E37" s="1509"/>
      <c r="F37" s="1510"/>
      <c r="G37" s="1510"/>
      <c r="H37" s="1510"/>
      <c r="I37" s="1510"/>
      <c r="J37" s="1478"/>
      <c r="K37" s="1236"/>
      <c r="L37" s="1236"/>
      <c r="M37" s="1236"/>
      <c r="N37" s="1237"/>
      <c r="O37" s="730" t="s">
        <v>11</v>
      </c>
      <c r="P37" s="730" t="s">
        <v>68</v>
      </c>
      <c r="Q37" s="730" t="s">
        <v>77</v>
      </c>
      <c r="R37" s="730" t="s">
        <v>19</v>
      </c>
      <c r="S37" s="731" t="s">
        <v>234</v>
      </c>
      <c r="T37" s="1504"/>
      <c r="U37" s="1398"/>
      <c r="V37" s="1505"/>
      <c r="W37" s="639" t="s">
        <v>35</v>
      </c>
      <c r="X37" s="759" t="s">
        <v>71</v>
      </c>
      <c r="Y37" s="759" t="s">
        <v>284</v>
      </c>
      <c r="Z37" s="640" t="s">
        <v>19</v>
      </c>
      <c r="AA37" s="762" t="s">
        <v>270</v>
      </c>
      <c r="AB37" s="640" t="s">
        <v>35</v>
      </c>
      <c r="AC37" s="759" t="s">
        <v>71</v>
      </c>
      <c r="AD37" s="759" t="s">
        <v>284</v>
      </c>
      <c r="AE37" s="640" t="s">
        <v>19</v>
      </c>
      <c r="AF37" s="762" t="s">
        <v>270</v>
      </c>
    </row>
    <row r="38" spans="2:32" ht="19.899999999999999" customHeight="1" x14ac:dyDescent="0.2">
      <c r="B38" s="1464"/>
      <c r="C38" s="1465"/>
      <c r="D38" s="1465"/>
      <c r="E38" s="1509" t="s">
        <v>63</v>
      </c>
      <c r="F38" s="1510"/>
      <c r="G38" s="1510"/>
      <c r="H38" s="1510"/>
      <c r="I38" s="1510"/>
      <c r="J38" s="1478" t="s">
        <v>2</v>
      </c>
      <c r="K38" s="1236"/>
      <c r="L38" s="1236"/>
      <c r="M38" s="1236"/>
      <c r="N38" s="1237"/>
      <c r="O38" s="724" t="s">
        <v>35</v>
      </c>
      <c r="P38" s="725" t="s">
        <v>72</v>
      </c>
      <c r="Q38" s="725" t="s">
        <v>268</v>
      </c>
      <c r="R38" s="724" t="s">
        <v>20</v>
      </c>
      <c r="S38" s="726" t="s">
        <v>192</v>
      </c>
      <c r="T38" s="1504"/>
      <c r="U38" s="1398"/>
      <c r="V38" s="1505"/>
      <c r="W38" s="761" t="s">
        <v>35</v>
      </c>
      <c r="X38" s="725" t="s">
        <v>72</v>
      </c>
      <c r="Y38" s="725" t="s">
        <v>268</v>
      </c>
      <c r="Z38" s="724" t="s">
        <v>20</v>
      </c>
      <c r="AA38" s="726" t="s">
        <v>192</v>
      </c>
      <c r="AB38" s="461"/>
      <c r="AC38" s="461"/>
      <c r="AD38" s="461"/>
      <c r="AE38" s="461"/>
      <c r="AF38" s="462"/>
    </row>
    <row r="39" spans="2:32" ht="19.899999999999999" customHeight="1" x14ac:dyDescent="0.2">
      <c r="B39" s="1464"/>
      <c r="C39" s="1465"/>
      <c r="D39" s="1465"/>
      <c r="E39" s="1509"/>
      <c r="F39" s="1510"/>
      <c r="G39" s="1510"/>
      <c r="H39" s="1510"/>
      <c r="I39" s="1510"/>
      <c r="J39" s="1478"/>
      <c r="K39" s="1236"/>
      <c r="L39" s="1236"/>
      <c r="M39" s="1236"/>
      <c r="N39" s="1237"/>
      <c r="O39" s="387"/>
      <c r="P39" s="733"/>
      <c r="Q39" s="733"/>
      <c r="R39" s="387"/>
      <c r="S39" s="734"/>
      <c r="T39" s="1504"/>
      <c r="U39" s="1398"/>
      <c r="V39" s="1505"/>
      <c r="W39" s="783"/>
      <c r="X39" s="784"/>
      <c r="Y39" s="784"/>
      <c r="Z39" s="784"/>
      <c r="AA39" s="785"/>
      <c r="AB39" s="461"/>
      <c r="AC39" s="461"/>
      <c r="AD39" s="461"/>
      <c r="AE39" s="461"/>
      <c r="AF39" s="462"/>
    </row>
    <row r="40" spans="2:32" ht="19.899999999999999" customHeight="1" x14ac:dyDescent="0.2">
      <c r="B40" s="1464"/>
      <c r="C40" s="1465"/>
      <c r="D40" s="1465"/>
      <c r="E40" s="1509" t="s">
        <v>262</v>
      </c>
      <c r="F40" s="1510"/>
      <c r="G40" s="1510"/>
      <c r="H40" s="1510"/>
      <c r="I40" s="1510"/>
      <c r="J40" s="1478" t="s">
        <v>262</v>
      </c>
      <c r="K40" s="1236"/>
      <c r="L40" s="1236"/>
      <c r="M40" s="1236"/>
      <c r="N40" s="1237"/>
      <c r="O40" s="733"/>
      <c r="P40" s="733"/>
      <c r="Q40" s="733"/>
      <c r="R40" s="733"/>
      <c r="S40" s="734"/>
      <c r="T40" s="1504"/>
      <c r="U40" s="1398"/>
      <c r="V40" s="1505"/>
      <c r="W40" s="386"/>
      <c r="X40" s="733"/>
      <c r="Y40" s="733"/>
      <c r="Z40" s="387"/>
      <c r="AA40" s="734"/>
      <c r="AB40" s="461"/>
      <c r="AC40" s="461"/>
      <c r="AD40" s="461"/>
      <c r="AE40" s="461"/>
      <c r="AF40" s="462"/>
    </row>
    <row r="41" spans="2:32" ht="19.899999999999999" customHeight="1" x14ac:dyDescent="0.2">
      <c r="B41" s="1466"/>
      <c r="C41" s="1467"/>
      <c r="D41" s="1467"/>
      <c r="E41" s="1511"/>
      <c r="F41" s="1512"/>
      <c r="G41" s="1512"/>
      <c r="H41" s="1512"/>
      <c r="I41" s="1512"/>
      <c r="J41" s="1479"/>
      <c r="K41" s="1480"/>
      <c r="L41" s="1480"/>
      <c r="M41" s="1480"/>
      <c r="N41" s="1481"/>
      <c r="O41" s="764"/>
      <c r="P41" s="764"/>
      <c r="Q41" s="764"/>
      <c r="R41" s="764"/>
      <c r="S41" s="453"/>
      <c r="T41" s="1504"/>
      <c r="U41" s="1398"/>
      <c r="V41" s="1505"/>
      <c r="W41" s="786"/>
      <c r="X41" s="764"/>
      <c r="Y41" s="764"/>
      <c r="Z41" s="764"/>
      <c r="AA41" s="453"/>
      <c r="AB41" s="496"/>
      <c r="AC41" s="496"/>
      <c r="AD41" s="496"/>
      <c r="AE41" s="496"/>
      <c r="AF41" s="497"/>
    </row>
    <row r="42" spans="2:32" ht="19.899999999999999" customHeight="1" x14ac:dyDescent="0.2">
      <c r="B42" s="1464" t="s">
        <v>125</v>
      </c>
      <c r="C42" s="1465"/>
      <c r="D42" s="1465"/>
      <c r="E42" s="1474" t="s">
        <v>24</v>
      </c>
      <c r="F42" s="1146"/>
      <c r="G42" s="1146"/>
      <c r="H42" s="1146"/>
      <c r="I42" s="1146"/>
      <c r="J42" s="1476" t="s">
        <v>24</v>
      </c>
      <c r="K42" s="1157"/>
      <c r="L42" s="1157"/>
      <c r="M42" s="1157"/>
      <c r="N42" s="1158"/>
      <c r="O42" s="1157" t="s">
        <v>24</v>
      </c>
      <c r="P42" s="1157"/>
      <c r="Q42" s="1157"/>
      <c r="R42" s="1157"/>
      <c r="S42" s="1158"/>
      <c r="T42" s="1504"/>
      <c r="U42" s="1398"/>
      <c r="V42" s="1505"/>
      <c r="W42" s="1378" t="s">
        <v>26</v>
      </c>
      <c r="X42" s="1379"/>
      <c r="Y42" s="1379"/>
      <c r="Z42" s="1379"/>
      <c r="AA42" s="1379"/>
      <c r="AB42" s="1379"/>
      <c r="AC42" s="1379"/>
      <c r="AD42" s="1379"/>
      <c r="AE42" s="1379"/>
      <c r="AF42" s="1380"/>
    </row>
    <row r="43" spans="2:32" ht="19.899999999999999" customHeight="1" x14ac:dyDescent="0.2">
      <c r="B43" s="1464"/>
      <c r="C43" s="1465"/>
      <c r="D43" s="1465"/>
      <c r="E43" s="1474"/>
      <c r="F43" s="1146"/>
      <c r="G43" s="1146"/>
      <c r="H43" s="1146"/>
      <c r="I43" s="1146"/>
      <c r="J43" s="1476"/>
      <c r="K43" s="1157"/>
      <c r="L43" s="1157"/>
      <c r="M43" s="1157"/>
      <c r="N43" s="1158"/>
      <c r="O43" s="1157"/>
      <c r="P43" s="1157"/>
      <c r="Q43" s="1157"/>
      <c r="R43" s="1157"/>
      <c r="S43" s="1158"/>
      <c r="T43" s="1504"/>
      <c r="U43" s="1398"/>
      <c r="V43" s="1505"/>
      <c r="W43" s="1378"/>
      <c r="X43" s="1379"/>
      <c r="Y43" s="1379"/>
      <c r="Z43" s="1379"/>
      <c r="AA43" s="1379"/>
      <c r="AB43" s="1379"/>
      <c r="AC43" s="1379"/>
      <c r="AD43" s="1379"/>
      <c r="AE43" s="1379"/>
      <c r="AF43" s="1380"/>
    </row>
    <row r="44" spans="2:32" ht="19.899999999999999" customHeight="1" x14ac:dyDescent="0.2">
      <c r="B44" s="1464"/>
      <c r="C44" s="1465"/>
      <c r="D44" s="1465"/>
      <c r="E44" s="1474" t="s">
        <v>317</v>
      </c>
      <c r="F44" s="1146"/>
      <c r="G44" s="1146"/>
      <c r="H44" s="1146"/>
      <c r="I44" s="1146"/>
      <c r="J44" s="1476" t="s">
        <v>74</v>
      </c>
      <c r="K44" s="1157"/>
      <c r="L44" s="1157"/>
      <c r="M44" s="1157"/>
      <c r="N44" s="1158"/>
      <c r="O44" s="1157" t="s">
        <v>74</v>
      </c>
      <c r="P44" s="1157"/>
      <c r="Q44" s="1157"/>
      <c r="R44" s="1157"/>
      <c r="S44" s="1158"/>
      <c r="T44" s="1504"/>
      <c r="U44" s="1398"/>
      <c r="V44" s="1505"/>
      <c r="W44" s="1378"/>
      <c r="X44" s="1379"/>
      <c r="Y44" s="1379"/>
      <c r="Z44" s="1379"/>
      <c r="AA44" s="1379"/>
      <c r="AB44" s="1379"/>
      <c r="AC44" s="1379"/>
      <c r="AD44" s="1379"/>
      <c r="AE44" s="1379"/>
      <c r="AF44" s="1380"/>
    </row>
    <row r="45" spans="2:32" ht="19.899999999999999" customHeight="1" x14ac:dyDescent="0.2">
      <c r="B45" s="1464"/>
      <c r="C45" s="1465"/>
      <c r="D45" s="1465"/>
      <c r="E45" s="1474"/>
      <c r="F45" s="1146"/>
      <c r="G45" s="1146"/>
      <c r="H45" s="1146"/>
      <c r="I45" s="1146"/>
      <c r="J45" s="1476"/>
      <c r="K45" s="1157"/>
      <c r="L45" s="1157"/>
      <c r="M45" s="1157"/>
      <c r="N45" s="1158"/>
      <c r="O45" s="1157"/>
      <c r="P45" s="1157"/>
      <c r="Q45" s="1157"/>
      <c r="R45" s="1157"/>
      <c r="S45" s="1158"/>
      <c r="T45" s="1504"/>
      <c r="U45" s="1398"/>
      <c r="V45" s="1505"/>
      <c r="W45" s="1378"/>
      <c r="X45" s="1379"/>
      <c r="Y45" s="1379"/>
      <c r="Z45" s="1379"/>
      <c r="AA45" s="1379"/>
      <c r="AB45" s="1379"/>
      <c r="AC45" s="1379"/>
      <c r="AD45" s="1379"/>
      <c r="AE45" s="1379"/>
      <c r="AF45" s="1380"/>
    </row>
    <row r="46" spans="2:32" ht="19.899999999999999" customHeight="1" x14ac:dyDescent="0.2">
      <c r="B46" s="1464"/>
      <c r="C46" s="1465"/>
      <c r="D46" s="1465"/>
      <c r="E46" s="1474" t="s">
        <v>176</v>
      </c>
      <c r="F46" s="1146"/>
      <c r="G46" s="1146"/>
      <c r="H46" s="1146"/>
      <c r="I46" s="1146"/>
      <c r="J46" s="1476" t="s">
        <v>175</v>
      </c>
      <c r="K46" s="1157"/>
      <c r="L46" s="1157"/>
      <c r="M46" s="1157"/>
      <c r="N46" s="1158"/>
      <c r="O46" s="1157" t="s">
        <v>175</v>
      </c>
      <c r="P46" s="1157"/>
      <c r="Q46" s="1157"/>
      <c r="R46" s="1157"/>
      <c r="S46" s="1158"/>
      <c r="T46" s="1504"/>
      <c r="U46" s="1398"/>
      <c r="V46" s="1505"/>
      <c r="W46" s="1378"/>
      <c r="X46" s="1379"/>
      <c r="Y46" s="1379"/>
      <c r="Z46" s="1379"/>
      <c r="AA46" s="1379"/>
      <c r="AB46" s="1379"/>
      <c r="AC46" s="1379"/>
      <c r="AD46" s="1379"/>
      <c r="AE46" s="1379"/>
      <c r="AF46" s="1380"/>
    </row>
    <row r="47" spans="2:32" ht="19.899999999999999" customHeight="1" x14ac:dyDescent="0.2">
      <c r="B47" s="1464"/>
      <c r="C47" s="1465"/>
      <c r="D47" s="1465"/>
      <c r="E47" s="1474"/>
      <c r="F47" s="1146"/>
      <c r="G47" s="1146"/>
      <c r="H47" s="1146"/>
      <c r="I47" s="1146"/>
      <c r="J47" s="1476"/>
      <c r="K47" s="1157"/>
      <c r="L47" s="1157"/>
      <c r="M47" s="1157"/>
      <c r="N47" s="1158"/>
      <c r="O47" s="1157"/>
      <c r="P47" s="1157"/>
      <c r="Q47" s="1157"/>
      <c r="R47" s="1157"/>
      <c r="S47" s="1158"/>
      <c r="T47" s="1504"/>
      <c r="U47" s="1398"/>
      <c r="V47" s="1505"/>
      <c r="W47" s="1378"/>
      <c r="X47" s="1379"/>
      <c r="Y47" s="1379"/>
      <c r="Z47" s="1379"/>
      <c r="AA47" s="1379"/>
      <c r="AB47" s="1379"/>
      <c r="AC47" s="1379"/>
      <c r="AD47" s="1379"/>
      <c r="AE47" s="1379"/>
      <c r="AF47" s="1380"/>
    </row>
    <row r="48" spans="2:32" ht="19.899999999999999" customHeight="1" x14ac:dyDescent="0.2">
      <c r="B48" s="1464"/>
      <c r="C48" s="1465"/>
      <c r="D48" s="1465"/>
      <c r="E48" s="1474" t="s">
        <v>262</v>
      </c>
      <c r="F48" s="1146"/>
      <c r="G48" s="1146"/>
      <c r="H48" s="1146"/>
      <c r="I48" s="1146"/>
      <c r="J48" s="1476" t="s">
        <v>262</v>
      </c>
      <c r="K48" s="1157"/>
      <c r="L48" s="1157"/>
      <c r="M48" s="1157"/>
      <c r="N48" s="1158"/>
      <c r="O48" s="1157" t="s">
        <v>262</v>
      </c>
      <c r="P48" s="1157"/>
      <c r="Q48" s="1157"/>
      <c r="R48" s="1157"/>
      <c r="S48" s="1158"/>
      <c r="T48" s="1504"/>
      <c r="U48" s="1398"/>
      <c r="V48" s="1505"/>
      <c r="W48" s="1378"/>
      <c r="X48" s="1379"/>
      <c r="Y48" s="1379"/>
      <c r="Z48" s="1379"/>
      <c r="AA48" s="1379"/>
      <c r="AB48" s="1379"/>
      <c r="AC48" s="1379"/>
      <c r="AD48" s="1379"/>
      <c r="AE48" s="1379"/>
      <c r="AF48" s="1380"/>
    </row>
    <row r="49" spans="2:32" ht="19.899999999999999" customHeight="1" x14ac:dyDescent="0.2">
      <c r="B49" s="1466"/>
      <c r="C49" s="1467"/>
      <c r="D49" s="1467"/>
      <c r="E49" s="1475"/>
      <c r="F49" s="1148"/>
      <c r="G49" s="1148"/>
      <c r="H49" s="1148"/>
      <c r="I49" s="1148"/>
      <c r="J49" s="1477"/>
      <c r="K49" s="1222"/>
      <c r="L49" s="1222"/>
      <c r="M49" s="1222"/>
      <c r="N49" s="1223"/>
      <c r="O49" s="1222"/>
      <c r="P49" s="1222"/>
      <c r="Q49" s="1222"/>
      <c r="R49" s="1222"/>
      <c r="S49" s="1223"/>
      <c r="T49" s="1506"/>
      <c r="U49" s="1507"/>
      <c r="V49" s="1508"/>
      <c r="W49" s="1381"/>
      <c r="X49" s="1382"/>
      <c r="Y49" s="1382"/>
      <c r="Z49" s="1382"/>
      <c r="AA49" s="1382"/>
      <c r="AB49" s="1382"/>
      <c r="AC49" s="1382"/>
      <c r="AD49" s="1382"/>
      <c r="AE49" s="1382"/>
      <c r="AF49" s="1383"/>
    </row>
    <row r="50" spans="2:32" ht="15" customHeight="1" x14ac:dyDescent="0.2">
      <c r="W50" s="40"/>
      <c r="X50" s="40"/>
      <c r="Y50" s="36"/>
      <c r="Z50" s="40"/>
      <c r="AA50" s="40"/>
      <c r="AB50" s="40"/>
      <c r="AC50" s="40"/>
      <c r="AD50" s="40"/>
      <c r="AE50" s="40"/>
      <c r="AF50" s="40"/>
    </row>
    <row r="51" spans="2:32" ht="15" customHeight="1" x14ac:dyDescent="0.2">
      <c r="W51" s="40"/>
      <c r="X51" s="40"/>
      <c r="Y51" s="36"/>
      <c r="Z51" s="40"/>
      <c r="AA51" s="40"/>
      <c r="AB51" s="40"/>
      <c r="AC51" s="40"/>
      <c r="AD51" s="40"/>
      <c r="AE51" s="40"/>
      <c r="AF51" s="40"/>
    </row>
  </sheetData>
  <mergeCells count="52">
    <mergeCell ref="B18:D25"/>
    <mergeCell ref="B26:D33"/>
    <mergeCell ref="B34:D41"/>
    <mergeCell ref="B42:D49"/>
    <mergeCell ref="W42:AF49"/>
    <mergeCell ref="T10:V49"/>
    <mergeCell ref="E12:I13"/>
    <mergeCell ref="E14:I15"/>
    <mergeCell ref="E16:I17"/>
    <mergeCell ref="E34:I35"/>
    <mergeCell ref="E36:I37"/>
    <mergeCell ref="E38:I39"/>
    <mergeCell ref="E40:I41"/>
    <mergeCell ref="J34:N35"/>
    <mergeCell ref="J36:N37"/>
    <mergeCell ref="J38:N39"/>
    <mergeCell ref="D2:P2"/>
    <mergeCell ref="D3:P3"/>
    <mergeCell ref="D4:P4"/>
    <mergeCell ref="D5:P5"/>
    <mergeCell ref="R5:AE5"/>
    <mergeCell ref="R6:AE6"/>
    <mergeCell ref="D7:P7"/>
    <mergeCell ref="R7:AE7"/>
    <mergeCell ref="J14:N15"/>
    <mergeCell ref="E10:I11"/>
    <mergeCell ref="B10:D17"/>
    <mergeCell ref="J10:N11"/>
    <mergeCell ref="J12:N13"/>
    <mergeCell ref="J16:N17"/>
    <mergeCell ref="J40:N41"/>
    <mergeCell ref="J42:N43"/>
    <mergeCell ref="J44:N45"/>
    <mergeCell ref="J46:N47"/>
    <mergeCell ref="D6:P6"/>
    <mergeCell ref="E18:I19"/>
    <mergeCell ref="E42:I43"/>
    <mergeCell ref="E44:I45"/>
    <mergeCell ref="E46:I47"/>
    <mergeCell ref="E28:I29"/>
    <mergeCell ref="E20:I21"/>
    <mergeCell ref="E22:I23"/>
    <mergeCell ref="E24:I25"/>
    <mergeCell ref="E26:I27"/>
    <mergeCell ref="E32:I33"/>
    <mergeCell ref="E30:I31"/>
    <mergeCell ref="E48:I49"/>
    <mergeCell ref="J48:N49"/>
    <mergeCell ref="O42:S43"/>
    <mergeCell ref="O44:S45"/>
    <mergeCell ref="O46:S47"/>
    <mergeCell ref="O48:S49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55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  <pageSetUpPr fitToPage="1"/>
  </sheetPr>
  <dimension ref="A1:BO36"/>
  <sheetViews>
    <sheetView showGridLines="0" view="pageBreakPreview" topLeftCell="A11" zoomScale="60" zoomScaleNormal="36" workbookViewId="0">
      <selection activeCell="AM25" sqref="AM25"/>
    </sheetView>
  </sheetViews>
  <sheetFormatPr baseColWidth="10" defaultColWidth="5.7109375" defaultRowHeight="15" customHeight="1" x14ac:dyDescent="0.2"/>
  <cols>
    <col min="1" max="4" width="5.7109375" style="1"/>
    <col min="5" max="19" width="6.7109375" style="1" customWidth="1"/>
    <col min="20" max="22" width="5.7109375" style="1"/>
    <col min="23" max="32" width="6.7109375" style="1" customWidth="1"/>
    <col min="33" max="33" width="5.7109375" style="1"/>
    <col min="34" max="67" width="5.7109375" style="43"/>
    <col min="68" max="16384" width="5.7109375" style="1"/>
  </cols>
  <sheetData>
    <row r="1" spans="1:67" ht="15" customHeight="1" x14ac:dyDescent="0.2">
      <c r="A1" s="9" t="s">
        <v>164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67" ht="15" customHeight="1" x14ac:dyDescent="0.2">
      <c r="A2" s="2"/>
      <c r="B2" s="2"/>
      <c r="C2" s="2"/>
      <c r="D2" s="1094" t="s">
        <v>126</v>
      </c>
      <c r="E2" s="1094"/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</row>
    <row r="3" spans="1:67" ht="15" customHeight="1" x14ac:dyDescent="0.2">
      <c r="A3" s="2"/>
      <c r="B3" s="2"/>
      <c r="C3" s="2"/>
      <c r="D3" s="1094" t="s">
        <v>127</v>
      </c>
      <c r="E3" s="1094"/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"/>
    </row>
    <row r="4" spans="1:67" ht="15" customHeight="1" x14ac:dyDescent="0.2">
      <c r="A4" s="2"/>
      <c r="B4" s="2"/>
      <c r="C4" s="2"/>
      <c r="D4" s="1094" t="s">
        <v>128</v>
      </c>
      <c r="E4" s="1094"/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2"/>
    </row>
    <row r="5" spans="1:67" ht="15" customHeight="1" x14ac:dyDescent="0.2">
      <c r="A5" s="2"/>
      <c r="B5" s="2"/>
      <c r="C5" s="2"/>
      <c r="D5" s="1094" t="s">
        <v>129</v>
      </c>
      <c r="E5" s="1094"/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3"/>
      <c r="R5" s="1394" t="s">
        <v>133</v>
      </c>
      <c r="S5" s="1394"/>
      <c r="T5" s="1394"/>
      <c r="U5" s="1394"/>
      <c r="V5" s="1394"/>
      <c r="W5" s="1394"/>
      <c r="X5" s="1394"/>
      <c r="Y5" s="1394"/>
      <c r="Z5" s="1394"/>
      <c r="AA5" s="1394"/>
      <c r="AB5" s="1394"/>
      <c r="AC5" s="1394"/>
      <c r="AD5" s="1394"/>
      <c r="AE5" s="1394"/>
      <c r="AF5" s="2"/>
    </row>
    <row r="6" spans="1:67" ht="18.399999999999999" customHeight="1" x14ac:dyDescent="0.2">
      <c r="A6" s="2"/>
      <c r="B6" s="2"/>
      <c r="C6" s="2"/>
      <c r="D6" s="1095" t="s">
        <v>130</v>
      </c>
      <c r="E6" s="1095"/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3"/>
      <c r="R6" s="1395" t="s">
        <v>278</v>
      </c>
      <c r="S6" s="1395"/>
      <c r="T6" s="1395"/>
      <c r="U6" s="1395"/>
      <c r="V6" s="1395"/>
      <c r="W6" s="1395"/>
      <c r="X6" s="1395"/>
      <c r="Y6" s="1395"/>
      <c r="Z6" s="1395"/>
      <c r="AA6" s="1395"/>
      <c r="AB6" s="1395"/>
      <c r="AC6" s="1395"/>
      <c r="AD6" s="1395"/>
      <c r="AE6" s="1395"/>
      <c r="AF6" s="2"/>
    </row>
    <row r="7" spans="1:67" ht="15" customHeight="1" thickBot="1" x14ac:dyDescent="0.25">
      <c r="A7" s="4"/>
      <c r="B7" s="4"/>
      <c r="C7" s="4"/>
      <c r="D7" s="1093" t="s">
        <v>132</v>
      </c>
      <c r="E7" s="1093"/>
      <c r="F7" s="1093"/>
      <c r="G7" s="1093"/>
      <c r="H7" s="1093"/>
      <c r="I7" s="1093"/>
      <c r="J7" s="1093"/>
      <c r="K7" s="1093"/>
      <c r="L7" s="1093"/>
      <c r="M7" s="1093"/>
      <c r="N7" s="1093"/>
      <c r="O7" s="1093"/>
      <c r="P7" s="1093"/>
      <c r="Q7" s="4"/>
      <c r="R7" s="1396" t="s">
        <v>338</v>
      </c>
      <c r="S7" s="1396"/>
      <c r="T7" s="1396"/>
      <c r="U7" s="1396"/>
      <c r="V7" s="1396"/>
      <c r="W7" s="1396"/>
      <c r="X7" s="1396"/>
      <c r="Y7" s="1396"/>
      <c r="Z7" s="1396"/>
      <c r="AA7" s="1396"/>
      <c r="AB7" s="1396"/>
      <c r="AC7" s="1396"/>
      <c r="AD7" s="1396"/>
      <c r="AE7" s="1396"/>
      <c r="AF7" s="5"/>
      <c r="AG7" s="5"/>
    </row>
    <row r="9" spans="1:67" s="2" customFormat="1" ht="15" customHeight="1" x14ac:dyDescent="0.25">
      <c r="D9" s="44">
        <v>0.33333333333333331</v>
      </c>
      <c r="E9" s="8"/>
      <c r="F9" s="6"/>
      <c r="G9" s="6"/>
      <c r="H9" s="6"/>
      <c r="I9" s="44">
        <f>+D9+"01:30"</f>
        <v>0.39583333333333331</v>
      </c>
      <c r="J9" s="8"/>
      <c r="K9" s="6"/>
      <c r="L9" s="6"/>
      <c r="M9" s="6"/>
      <c r="N9" s="44">
        <f>+I9+"01:30"</f>
        <v>0.45833333333333331</v>
      </c>
      <c r="O9" s="8"/>
      <c r="P9" s="6"/>
      <c r="Q9" s="6"/>
      <c r="R9" s="6"/>
      <c r="S9" s="44">
        <f>+N9+"01:30"</f>
        <v>0.52083333333333326</v>
      </c>
      <c r="T9" s="8"/>
      <c r="U9" s="7"/>
      <c r="V9" s="44">
        <f>+S9+"01:00"</f>
        <v>0.56249999999999989</v>
      </c>
      <c r="W9" s="8"/>
      <c r="X9" s="6"/>
      <c r="Y9" s="6"/>
      <c r="Z9" s="6"/>
      <c r="AA9" s="44">
        <f>+V9+"01:30"</f>
        <v>0.62499999999999989</v>
      </c>
      <c r="AB9" s="8"/>
      <c r="AC9" s="7"/>
      <c r="AD9" s="7"/>
      <c r="AE9" s="7"/>
      <c r="AF9" s="44">
        <f>+AA9+"01:30"</f>
        <v>0.68749999999999989</v>
      </c>
      <c r="AG9" s="8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</row>
    <row r="10" spans="1:67" s="475" customFormat="1" ht="34.9" customHeight="1" x14ac:dyDescent="0.25">
      <c r="B10" s="1462" t="s">
        <v>121</v>
      </c>
      <c r="C10" s="1463"/>
      <c r="D10" s="1463"/>
      <c r="E10" s="787" t="s">
        <v>24</v>
      </c>
      <c r="F10" s="608"/>
      <c r="G10" s="608"/>
      <c r="H10" s="608"/>
      <c r="I10" s="608"/>
      <c r="J10" s="788" t="s">
        <v>11</v>
      </c>
      <c r="K10" s="789"/>
      <c r="L10" s="789"/>
      <c r="M10" s="789"/>
      <c r="N10" s="790"/>
      <c r="O10" s="789" t="s">
        <v>24</v>
      </c>
      <c r="P10" s="789"/>
      <c r="Q10" s="789"/>
      <c r="R10" s="789"/>
      <c r="S10" s="790"/>
      <c r="T10" s="1501" t="s">
        <v>135</v>
      </c>
      <c r="U10" s="1513"/>
      <c r="V10" s="1514"/>
      <c r="W10" s="791" t="s">
        <v>35</v>
      </c>
      <c r="X10" s="792"/>
      <c r="Y10" s="792"/>
      <c r="Z10" s="792"/>
      <c r="AA10" s="793"/>
      <c r="AB10" s="792" t="s">
        <v>35</v>
      </c>
      <c r="AC10" s="792"/>
      <c r="AD10" s="792"/>
      <c r="AE10" s="792"/>
      <c r="AF10" s="793"/>
      <c r="AH10" s="794"/>
      <c r="AI10" s="794"/>
      <c r="AJ10" s="794"/>
      <c r="AK10" s="794"/>
      <c r="AL10" s="794"/>
      <c r="AM10" s="794"/>
      <c r="AN10" s="794"/>
      <c r="AO10" s="794"/>
      <c r="AP10" s="794"/>
      <c r="AQ10" s="794"/>
      <c r="AR10" s="794"/>
      <c r="AS10" s="794"/>
      <c r="AT10" s="794"/>
      <c r="AU10" s="794"/>
      <c r="AV10" s="794"/>
      <c r="AW10" s="794"/>
      <c r="AX10" s="794"/>
      <c r="AY10" s="794"/>
      <c r="AZ10" s="794"/>
      <c r="BA10" s="794"/>
      <c r="BB10" s="794"/>
      <c r="BC10" s="794"/>
      <c r="BD10" s="794"/>
      <c r="BE10" s="794"/>
      <c r="BF10" s="794"/>
      <c r="BG10" s="794"/>
      <c r="BH10" s="794"/>
      <c r="BI10" s="794"/>
      <c r="BJ10" s="794"/>
      <c r="BK10" s="794"/>
      <c r="BL10" s="794"/>
      <c r="BM10" s="794"/>
      <c r="BN10" s="794"/>
      <c r="BO10" s="794"/>
    </row>
    <row r="11" spans="1:67" s="475" customFormat="1" ht="34.9" customHeight="1" x14ac:dyDescent="0.25">
      <c r="B11" s="1464"/>
      <c r="C11" s="1465"/>
      <c r="D11" s="1465"/>
      <c r="E11" s="795" t="s">
        <v>265</v>
      </c>
      <c r="F11" s="612"/>
      <c r="G11" s="612"/>
      <c r="H11" s="612"/>
      <c r="I11" s="612"/>
      <c r="J11" s="796" t="s">
        <v>163</v>
      </c>
      <c r="K11" s="797"/>
      <c r="L11" s="797"/>
      <c r="M11" s="797"/>
      <c r="N11" s="798"/>
      <c r="O11" s="799" t="s">
        <v>163</v>
      </c>
      <c r="P11" s="797"/>
      <c r="Q11" s="797"/>
      <c r="R11" s="797"/>
      <c r="S11" s="798"/>
      <c r="T11" s="1515"/>
      <c r="U11" s="1516"/>
      <c r="V11" s="1517"/>
      <c r="W11" s="800" t="s">
        <v>116</v>
      </c>
      <c r="X11" s="801"/>
      <c r="Y11" s="801"/>
      <c r="Z11" s="801"/>
      <c r="AA11" s="802"/>
      <c r="AB11" s="803" t="s">
        <v>116</v>
      </c>
      <c r="AC11" s="801"/>
      <c r="AD11" s="801"/>
      <c r="AE11" s="801"/>
      <c r="AF11" s="802"/>
      <c r="AH11" s="794"/>
      <c r="AI11" s="794"/>
      <c r="AJ11" s="794"/>
      <c r="AK11" s="794"/>
      <c r="AL11" s="794"/>
      <c r="AM11" s="794"/>
      <c r="AN11" s="794"/>
      <c r="AO11" s="794"/>
      <c r="AP11" s="794"/>
      <c r="AQ11" s="794"/>
      <c r="AR11" s="794"/>
      <c r="AS11" s="794"/>
      <c r="AT11" s="794"/>
      <c r="AU11" s="794"/>
      <c r="AV11" s="794"/>
      <c r="AW11" s="794"/>
      <c r="AX11" s="794"/>
      <c r="AY11" s="794"/>
      <c r="AZ11" s="794"/>
      <c r="BA11" s="794"/>
      <c r="BB11" s="794"/>
      <c r="BC11" s="794"/>
      <c r="BD11" s="794"/>
      <c r="BE11" s="794"/>
      <c r="BF11" s="794"/>
      <c r="BG11" s="794"/>
      <c r="BH11" s="794"/>
      <c r="BI11" s="794"/>
      <c r="BJ11" s="794"/>
      <c r="BK11" s="794"/>
      <c r="BL11" s="794"/>
      <c r="BM11" s="794"/>
      <c r="BN11" s="794"/>
      <c r="BO11" s="794"/>
    </row>
    <row r="12" spans="1:67" s="475" customFormat="1" ht="34.9" customHeight="1" x14ac:dyDescent="0.25">
      <c r="B12" s="1464"/>
      <c r="C12" s="1465"/>
      <c r="D12" s="1465"/>
      <c r="E12" s="804" t="s">
        <v>333</v>
      </c>
      <c r="F12" s="612"/>
      <c r="G12" s="612"/>
      <c r="H12" s="612"/>
      <c r="I12" s="612"/>
      <c r="J12" s="805" t="s">
        <v>91</v>
      </c>
      <c r="K12" s="797"/>
      <c r="L12" s="797"/>
      <c r="M12" s="797"/>
      <c r="N12" s="798"/>
      <c r="O12" s="797" t="s">
        <v>91</v>
      </c>
      <c r="P12" s="797"/>
      <c r="Q12" s="797"/>
      <c r="R12" s="797"/>
      <c r="S12" s="798"/>
      <c r="T12" s="1515"/>
      <c r="U12" s="1516"/>
      <c r="V12" s="1517"/>
      <c r="W12" s="806" t="s">
        <v>148</v>
      </c>
      <c r="X12" s="801"/>
      <c r="Y12" s="801"/>
      <c r="Z12" s="801"/>
      <c r="AA12" s="802"/>
      <c r="AB12" s="801" t="s">
        <v>148</v>
      </c>
      <c r="AC12" s="801"/>
      <c r="AD12" s="801"/>
      <c r="AE12" s="801"/>
      <c r="AF12" s="802"/>
      <c r="AH12" s="794"/>
      <c r="AI12" s="794"/>
      <c r="AJ12" s="794"/>
      <c r="AK12" s="794"/>
      <c r="AL12" s="794"/>
      <c r="AM12" s="794"/>
      <c r="AN12" s="794"/>
      <c r="AO12" s="794"/>
      <c r="AP12" s="794"/>
      <c r="AQ12" s="794"/>
      <c r="AR12" s="794"/>
      <c r="AS12" s="794"/>
      <c r="AT12" s="794"/>
      <c r="AU12" s="794"/>
      <c r="AV12" s="794"/>
      <c r="AW12" s="794"/>
      <c r="AX12" s="794"/>
      <c r="AY12" s="794"/>
      <c r="AZ12" s="794"/>
      <c r="BA12" s="794"/>
      <c r="BB12" s="794"/>
      <c r="BC12" s="794"/>
      <c r="BD12" s="794"/>
      <c r="BE12" s="794"/>
      <c r="BF12" s="794"/>
      <c r="BG12" s="794"/>
      <c r="BH12" s="794"/>
      <c r="BI12" s="794"/>
      <c r="BJ12" s="794"/>
      <c r="BK12" s="794"/>
      <c r="BL12" s="794"/>
      <c r="BM12" s="794"/>
      <c r="BN12" s="794"/>
      <c r="BO12" s="794"/>
    </row>
    <row r="13" spans="1:67" s="475" customFormat="1" ht="34.9" customHeight="1" x14ac:dyDescent="0.25">
      <c r="B13" s="1464"/>
      <c r="C13" s="1465"/>
      <c r="D13" s="1465"/>
      <c r="E13" s="807" t="s">
        <v>272</v>
      </c>
      <c r="F13" s="612"/>
      <c r="G13" s="612"/>
      <c r="H13" s="612"/>
      <c r="I13" s="612"/>
      <c r="J13" s="805" t="s">
        <v>272</v>
      </c>
      <c r="K13" s="797"/>
      <c r="L13" s="797"/>
      <c r="M13" s="797"/>
      <c r="N13" s="798"/>
      <c r="O13" s="797" t="s">
        <v>272</v>
      </c>
      <c r="P13" s="797"/>
      <c r="Q13" s="797"/>
      <c r="R13" s="797"/>
      <c r="S13" s="798"/>
      <c r="T13" s="1515"/>
      <c r="U13" s="1516"/>
      <c r="V13" s="1517"/>
      <c r="W13" s="808" t="s">
        <v>272</v>
      </c>
      <c r="X13" s="809"/>
      <c r="Y13" s="809"/>
      <c r="Z13" s="809"/>
      <c r="AA13" s="810"/>
      <c r="AB13" s="809" t="s">
        <v>272</v>
      </c>
      <c r="AC13" s="809"/>
      <c r="AD13" s="809"/>
      <c r="AE13" s="809"/>
      <c r="AF13" s="810"/>
      <c r="AH13" s="794"/>
      <c r="AI13" s="794"/>
      <c r="AJ13" s="794"/>
      <c r="AK13" s="794"/>
      <c r="AL13" s="794"/>
      <c r="AM13" s="794"/>
      <c r="AN13" s="794"/>
      <c r="AO13" s="794"/>
      <c r="AP13" s="794"/>
      <c r="AQ13" s="794"/>
      <c r="AR13" s="794"/>
      <c r="AS13" s="794"/>
      <c r="AT13" s="794"/>
      <c r="AU13" s="794"/>
      <c r="AV13" s="794"/>
      <c r="AW13" s="794"/>
      <c r="AX13" s="794"/>
      <c r="AY13" s="794"/>
      <c r="AZ13" s="794"/>
      <c r="BA13" s="794"/>
      <c r="BB13" s="794"/>
      <c r="BC13" s="794"/>
      <c r="BD13" s="794"/>
      <c r="BE13" s="794"/>
      <c r="BF13" s="794"/>
      <c r="BG13" s="794"/>
      <c r="BH13" s="794"/>
      <c r="BI13" s="794"/>
      <c r="BJ13" s="794"/>
      <c r="BK13" s="794"/>
      <c r="BL13" s="794"/>
      <c r="BM13" s="794"/>
      <c r="BN13" s="794"/>
      <c r="BO13" s="794"/>
    </row>
    <row r="14" spans="1:67" s="475" customFormat="1" ht="34.9" customHeight="1" x14ac:dyDescent="0.25">
      <c r="B14" s="1462" t="s">
        <v>122</v>
      </c>
      <c r="C14" s="1463"/>
      <c r="D14" s="1463"/>
      <c r="E14" s="811"/>
      <c r="F14" s="812"/>
      <c r="G14" s="812"/>
      <c r="H14" s="812"/>
      <c r="I14" s="812"/>
      <c r="J14" s="813" t="s">
        <v>275</v>
      </c>
      <c r="K14" s="814"/>
      <c r="L14" s="814"/>
      <c r="M14" s="814"/>
      <c r="N14" s="815"/>
      <c r="O14" s="814" t="s">
        <v>275</v>
      </c>
      <c r="P14" s="814"/>
      <c r="Q14" s="814"/>
      <c r="R14" s="814"/>
      <c r="S14" s="815"/>
      <c r="T14" s="1515"/>
      <c r="U14" s="1516"/>
      <c r="V14" s="1517"/>
      <c r="W14" s="816" t="s">
        <v>24</v>
      </c>
      <c r="X14" s="817"/>
      <c r="Y14" s="817"/>
      <c r="Z14" s="817"/>
      <c r="AA14" s="818"/>
      <c r="AB14" s="817" t="s">
        <v>11</v>
      </c>
      <c r="AC14" s="817"/>
      <c r="AD14" s="817"/>
      <c r="AE14" s="817"/>
      <c r="AF14" s="818"/>
      <c r="AH14" s="794"/>
      <c r="AI14" s="794"/>
      <c r="AJ14" s="794"/>
      <c r="AK14" s="794"/>
      <c r="AL14" s="794"/>
      <c r="AM14" s="794"/>
      <c r="AN14" s="794"/>
      <c r="AO14" s="794"/>
      <c r="AP14" s="794"/>
      <c r="AQ14" s="794"/>
      <c r="AR14" s="794"/>
      <c r="AS14" s="794"/>
      <c r="AT14" s="794"/>
      <c r="AU14" s="794"/>
      <c r="AV14" s="794"/>
      <c r="AW14" s="794"/>
      <c r="AX14" s="794"/>
      <c r="AY14" s="794"/>
      <c r="AZ14" s="794"/>
      <c r="BA14" s="794"/>
      <c r="BB14" s="794"/>
      <c r="BC14" s="794"/>
      <c r="BD14" s="794"/>
      <c r="BE14" s="794"/>
      <c r="BF14" s="794"/>
      <c r="BG14" s="794"/>
      <c r="BH14" s="794"/>
      <c r="BI14" s="794"/>
      <c r="BJ14" s="794"/>
      <c r="BK14" s="794"/>
      <c r="BL14" s="794"/>
      <c r="BM14" s="794"/>
      <c r="BN14" s="794"/>
      <c r="BO14" s="794"/>
    </row>
    <row r="15" spans="1:67" s="475" customFormat="1" ht="34.9" customHeight="1" x14ac:dyDescent="0.25">
      <c r="B15" s="1464"/>
      <c r="C15" s="1465"/>
      <c r="D15" s="1465"/>
      <c r="E15" s="819"/>
      <c r="F15" s="820"/>
      <c r="G15" s="820"/>
      <c r="H15" s="820"/>
      <c r="I15" s="820"/>
      <c r="J15" s="821" t="s">
        <v>118</v>
      </c>
      <c r="K15" s="822"/>
      <c r="L15" s="822"/>
      <c r="M15" s="822"/>
      <c r="N15" s="823"/>
      <c r="O15" s="824" t="s">
        <v>118</v>
      </c>
      <c r="P15" s="822"/>
      <c r="Q15" s="822"/>
      <c r="R15" s="822"/>
      <c r="S15" s="823"/>
      <c r="T15" s="1515"/>
      <c r="U15" s="1516"/>
      <c r="V15" s="1517"/>
      <c r="W15" s="825" t="s">
        <v>115</v>
      </c>
      <c r="X15" s="826"/>
      <c r="Y15" s="826"/>
      <c r="Z15" s="826"/>
      <c r="AA15" s="827"/>
      <c r="AB15" s="828" t="s">
        <v>115</v>
      </c>
      <c r="AC15" s="826"/>
      <c r="AD15" s="826"/>
      <c r="AE15" s="826"/>
      <c r="AF15" s="827"/>
      <c r="AH15" s="794"/>
      <c r="AI15" s="794"/>
      <c r="AJ15" s="794"/>
      <c r="AK15" s="794"/>
      <c r="AL15" s="794"/>
      <c r="AM15" s="794"/>
      <c r="AN15" s="794"/>
      <c r="AO15" s="794"/>
      <c r="AP15" s="794"/>
      <c r="AQ15" s="794"/>
      <c r="AR15" s="794"/>
      <c r="AS15" s="794"/>
      <c r="AT15" s="794"/>
      <c r="AU15" s="794"/>
      <c r="AV15" s="794"/>
      <c r="AW15" s="794"/>
      <c r="AX15" s="794"/>
      <c r="AY15" s="794"/>
      <c r="AZ15" s="794"/>
      <c r="BA15" s="794"/>
      <c r="BB15" s="794"/>
      <c r="BC15" s="794"/>
      <c r="BD15" s="794"/>
      <c r="BE15" s="794"/>
      <c r="BF15" s="794"/>
      <c r="BG15" s="794"/>
      <c r="BH15" s="794"/>
      <c r="BI15" s="794"/>
      <c r="BJ15" s="794"/>
      <c r="BK15" s="794"/>
      <c r="BL15" s="794"/>
      <c r="BM15" s="794"/>
      <c r="BN15" s="794"/>
      <c r="BO15" s="794"/>
    </row>
    <row r="16" spans="1:67" s="475" customFormat="1" ht="34.9" customHeight="1" x14ac:dyDescent="0.25">
      <c r="B16" s="1464"/>
      <c r="C16" s="1465"/>
      <c r="D16" s="1465"/>
      <c r="E16" s="829"/>
      <c r="F16" s="820"/>
      <c r="G16" s="820"/>
      <c r="H16" s="820"/>
      <c r="I16" s="820"/>
      <c r="J16" s="830" t="s">
        <v>52</v>
      </c>
      <c r="K16" s="822"/>
      <c r="L16" s="822"/>
      <c r="M16" s="822"/>
      <c r="N16" s="823"/>
      <c r="O16" s="822" t="s">
        <v>52</v>
      </c>
      <c r="P16" s="822"/>
      <c r="Q16" s="822"/>
      <c r="R16" s="822"/>
      <c r="S16" s="823"/>
      <c r="T16" s="1515"/>
      <c r="U16" s="1516"/>
      <c r="V16" s="1517"/>
      <c r="W16" s="831" t="s">
        <v>148</v>
      </c>
      <c r="X16" s="826"/>
      <c r="Y16" s="826"/>
      <c r="Z16" s="826"/>
      <c r="AA16" s="827"/>
      <c r="AB16" s="826" t="s">
        <v>148</v>
      </c>
      <c r="AC16" s="826"/>
      <c r="AD16" s="826"/>
      <c r="AE16" s="826"/>
      <c r="AF16" s="827"/>
      <c r="AH16" s="794"/>
      <c r="AI16" s="794"/>
      <c r="AJ16" s="794"/>
      <c r="AK16" s="794"/>
      <c r="AL16" s="794"/>
      <c r="AM16" s="794"/>
      <c r="AN16" s="794"/>
      <c r="AO16" s="794"/>
      <c r="AP16" s="794"/>
      <c r="AQ16" s="794"/>
      <c r="AR16" s="794"/>
      <c r="AS16" s="794"/>
      <c r="AT16" s="794"/>
      <c r="AU16" s="794"/>
      <c r="AV16" s="794"/>
      <c r="AW16" s="794"/>
      <c r="AX16" s="794"/>
      <c r="AY16" s="794"/>
      <c r="AZ16" s="794"/>
      <c r="BA16" s="794"/>
      <c r="BB16" s="794"/>
      <c r="BC16" s="794"/>
      <c r="BD16" s="794"/>
      <c r="BE16" s="794"/>
      <c r="BF16" s="794"/>
      <c r="BG16" s="794"/>
      <c r="BH16" s="794"/>
      <c r="BI16" s="794"/>
      <c r="BJ16" s="794"/>
      <c r="BK16" s="794"/>
      <c r="BL16" s="794"/>
      <c r="BM16" s="794"/>
      <c r="BN16" s="794"/>
      <c r="BO16" s="794"/>
    </row>
    <row r="17" spans="2:67" s="475" customFormat="1" ht="34.9" customHeight="1" x14ac:dyDescent="0.25">
      <c r="B17" s="1464"/>
      <c r="C17" s="1465"/>
      <c r="D17" s="1465"/>
      <c r="E17" s="829"/>
      <c r="F17" s="820"/>
      <c r="G17" s="820"/>
      <c r="H17" s="820"/>
      <c r="I17" s="820"/>
      <c r="J17" s="830" t="s">
        <v>51</v>
      </c>
      <c r="K17" s="822"/>
      <c r="L17" s="822"/>
      <c r="M17" s="822"/>
      <c r="N17" s="823"/>
      <c r="O17" s="822" t="s">
        <v>51</v>
      </c>
      <c r="P17" s="822"/>
      <c r="Q17" s="822"/>
      <c r="R17" s="822"/>
      <c r="S17" s="823"/>
      <c r="T17" s="1515"/>
      <c r="U17" s="1516"/>
      <c r="V17" s="1517"/>
      <c r="W17" s="832" t="s">
        <v>272</v>
      </c>
      <c r="X17" s="833"/>
      <c r="Y17" s="833"/>
      <c r="Z17" s="833"/>
      <c r="AA17" s="834"/>
      <c r="AB17" s="833" t="s">
        <v>272</v>
      </c>
      <c r="AC17" s="833"/>
      <c r="AD17" s="833"/>
      <c r="AE17" s="833"/>
      <c r="AF17" s="834"/>
      <c r="AH17" s="794"/>
      <c r="AI17" s="794"/>
      <c r="AJ17" s="794"/>
      <c r="AK17" s="794"/>
      <c r="AL17" s="794"/>
      <c r="AM17" s="794"/>
      <c r="AN17" s="794"/>
      <c r="AO17" s="794"/>
      <c r="AP17" s="794"/>
      <c r="AQ17" s="794"/>
      <c r="AR17" s="794"/>
      <c r="AS17" s="794"/>
      <c r="AT17" s="794"/>
      <c r="AU17" s="794"/>
      <c r="AV17" s="794"/>
      <c r="AW17" s="794"/>
      <c r="AX17" s="794"/>
      <c r="AY17" s="794"/>
      <c r="AZ17" s="794"/>
      <c r="BA17" s="794"/>
      <c r="BB17" s="794"/>
      <c r="BC17" s="794"/>
      <c r="BD17" s="794"/>
      <c r="BE17" s="794"/>
      <c r="BF17" s="794"/>
      <c r="BG17" s="794"/>
      <c r="BH17" s="794"/>
      <c r="BI17" s="794"/>
      <c r="BJ17" s="794"/>
      <c r="BK17" s="794"/>
      <c r="BL17" s="794"/>
      <c r="BM17" s="794"/>
      <c r="BN17" s="794"/>
      <c r="BO17" s="794"/>
    </row>
    <row r="18" spans="2:67" s="475" customFormat="1" ht="34.9" customHeight="1" x14ac:dyDescent="0.25">
      <c r="B18" s="1462" t="s">
        <v>123</v>
      </c>
      <c r="C18" s="1463"/>
      <c r="D18" s="1463"/>
      <c r="E18" s="835" t="s">
        <v>11</v>
      </c>
      <c r="F18" s="836"/>
      <c r="G18" s="836"/>
      <c r="H18" s="836"/>
      <c r="I18" s="836"/>
      <c r="J18" s="835" t="s">
        <v>24</v>
      </c>
      <c r="K18" s="836"/>
      <c r="L18" s="836"/>
      <c r="M18" s="836"/>
      <c r="N18" s="837"/>
      <c r="O18" s="836" t="s">
        <v>24</v>
      </c>
      <c r="P18" s="836"/>
      <c r="Q18" s="836"/>
      <c r="R18" s="836"/>
      <c r="S18" s="837"/>
      <c r="T18" s="1515"/>
      <c r="U18" s="1516"/>
      <c r="V18" s="1517"/>
      <c r="W18" s="1520" t="s">
        <v>26</v>
      </c>
      <c r="X18" s="1521"/>
      <c r="Y18" s="1521"/>
      <c r="Z18" s="1521"/>
      <c r="AA18" s="1521"/>
      <c r="AB18" s="1521"/>
      <c r="AC18" s="1521"/>
      <c r="AD18" s="1521"/>
      <c r="AE18" s="1521"/>
      <c r="AF18" s="1522"/>
      <c r="AH18" s="794"/>
      <c r="AI18" s="794"/>
      <c r="AJ18" s="794"/>
      <c r="AK18" s="794"/>
      <c r="AL18" s="794"/>
      <c r="AM18" s="794"/>
      <c r="AN18" s="794"/>
      <c r="AO18" s="794"/>
      <c r="AP18" s="794"/>
      <c r="AQ18" s="794"/>
      <c r="AR18" s="794"/>
      <c r="AS18" s="794"/>
      <c r="AT18" s="794"/>
      <c r="AU18" s="794"/>
      <c r="AV18" s="794"/>
      <c r="AW18" s="794"/>
      <c r="AX18" s="794"/>
      <c r="AY18" s="794"/>
      <c r="AZ18" s="794"/>
      <c r="BA18" s="794"/>
      <c r="BB18" s="794"/>
      <c r="BC18" s="794"/>
      <c r="BD18" s="794"/>
      <c r="BE18" s="794"/>
      <c r="BF18" s="794"/>
      <c r="BG18" s="794"/>
      <c r="BH18" s="794"/>
      <c r="BI18" s="794"/>
      <c r="BJ18" s="794"/>
      <c r="BK18" s="794"/>
      <c r="BL18" s="794"/>
      <c r="BM18" s="794"/>
      <c r="BN18" s="794"/>
      <c r="BO18" s="794"/>
    </row>
    <row r="19" spans="2:67" s="475" customFormat="1" ht="34.9" customHeight="1" x14ac:dyDescent="0.25">
      <c r="B19" s="1464"/>
      <c r="C19" s="1465"/>
      <c r="D19" s="1465"/>
      <c r="E19" s="577" t="s">
        <v>117</v>
      </c>
      <c r="F19" s="572"/>
      <c r="G19" s="572"/>
      <c r="H19" s="572"/>
      <c r="I19" s="572"/>
      <c r="J19" s="577" t="s">
        <v>117</v>
      </c>
      <c r="K19" s="572"/>
      <c r="L19" s="572"/>
      <c r="M19" s="572"/>
      <c r="N19" s="573"/>
      <c r="O19" s="586" t="s">
        <v>117</v>
      </c>
      <c r="P19" s="572"/>
      <c r="Q19" s="572"/>
      <c r="R19" s="572"/>
      <c r="S19" s="573"/>
      <c r="T19" s="1515"/>
      <c r="U19" s="1516"/>
      <c r="V19" s="1517"/>
      <c r="W19" s="1520"/>
      <c r="X19" s="1521"/>
      <c r="Y19" s="1521"/>
      <c r="Z19" s="1521"/>
      <c r="AA19" s="1521"/>
      <c r="AB19" s="1521"/>
      <c r="AC19" s="1521"/>
      <c r="AD19" s="1521"/>
      <c r="AE19" s="1521"/>
      <c r="AF19" s="1522"/>
      <c r="AH19" s="794"/>
      <c r="AI19" s="794"/>
      <c r="AJ19" s="794"/>
      <c r="AK19" s="794"/>
      <c r="AL19" s="794"/>
      <c r="AM19" s="794"/>
      <c r="AN19" s="794"/>
      <c r="AO19" s="794"/>
      <c r="AP19" s="794"/>
      <c r="AQ19" s="794"/>
      <c r="AR19" s="794"/>
      <c r="AS19" s="794"/>
      <c r="AT19" s="794"/>
      <c r="AU19" s="794"/>
      <c r="AV19" s="794"/>
      <c r="AW19" s="794"/>
      <c r="AX19" s="794"/>
      <c r="AY19" s="794"/>
      <c r="AZ19" s="794"/>
      <c r="BA19" s="794"/>
      <c r="BB19" s="794"/>
      <c r="BC19" s="794"/>
      <c r="BD19" s="794"/>
      <c r="BE19" s="794"/>
      <c r="BF19" s="794"/>
      <c r="BG19" s="794"/>
      <c r="BH19" s="794"/>
      <c r="BI19" s="794"/>
      <c r="BJ19" s="794"/>
      <c r="BK19" s="794"/>
      <c r="BL19" s="794"/>
      <c r="BM19" s="794"/>
      <c r="BN19" s="794"/>
      <c r="BO19" s="794"/>
    </row>
    <row r="20" spans="2:67" s="475" customFormat="1" ht="34.9" customHeight="1" x14ac:dyDescent="0.25">
      <c r="B20" s="1464"/>
      <c r="C20" s="1465"/>
      <c r="D20" s="1465"/>
      <c r="E20" s="571" t="s">
        <v>78</v>
      </c>
      <c r="F20" s="572"/>
      <c r="G20" s="572"/>
      <c r="H20" s="572"/>
      <c r="I20" s="572"/>
      <c r="J20" s="571" t="s">
        <v>78</v>
      </c>
      <c r="K20" s="572"/>
      <c r="L20" s="572"/>
      <c r="M20" s="572"/>
      <c r="N20" s="573"/>
      <c r="O20" s="572" t="s">
        <v>78</v>
      </c>
      <c r="P20" s="572"/>
      <c r="Q20" s="572"/>
      <c r="R20" s="572"/>
      <c r="S20" s="573"/>
      <c r="T20" s="1515"/>
      <c r="U20" s="1516"/>
      <c r="V20" s="1517"/>
      <c r="W20" s="1520"/>
      <c r="X20" s="1521"/>
      <c r="Y20" s="1521"/>
      <c r="Z20" s="1521"/>
      <c r="AA20" s="1521"/>
      <c r="AB20" s="1521"/>
      <c r="AC20" s="1521"/>
      <c r="AD20" s="1521"/>
      <c r="AE20" s="1521"/>
      <c r="AF20" s="1522"/>
      <c r="AH20" s="794"/>
      <c r="AI20" s="794"/>
      <c r="AJ20" s="794"/>
      <c r="AK20" s="794"/>
      <c r="AL20" s="794"/>
      <c r="AM20" s="794"/>
      <c r="AN20" s="794"/>
      <c r="AO20" s="794"/>
      <c r="AP20" s="794"/>
      <c r="AQ20" s="794"/>
      <c r="AR20" s="794"/>
      <c r="AS20" s="794"/>
      <c r="AT20" s="794"/>
      <c r="AU20" s="794"/>
      <c r="AV20" s="794"/>
      <c r="AW20" s="794"/>
      <c r="AX20" s="794"/>
      <c r="AY20" s="794"/>
      <c r="AZ20" s="794"/>
      <c r="BA20" s="794"/>
      <c r="BB20" s="794"/>
      <c r="BC20" s="794"/>
      <c r="BD20" s="794"/>
      <c r="BE20" s="794"/>
      <c r="BF20" s="794"/>
      <c r="BG20" s="794"/>
      <c r="BH20" s="794"/>
      <c r="BI20" s="794"/>
      <c r="BJ20" s="794"/>
      <c r="BK20" s="794"/>
      <c r="BL20" s="794"/>
      <c r="BM20" s="794"/>
      <c r="BN20" s="794"/>
      <c r="BO20" s="794"/>
    </row>
    <row r="21" spans="2:67" s="475" customFormat="1" ht="34.9" customHeight="1" x14ac:dyDescent="0.25">
      <c r="B21" s="1466"/>
      <c r="C21" s="1467"/>
      <c r="D21" s="1467"/>
      <c r="E21" s="581" t="s">
        <v>272</v>
      </c>
      <c r="F21" s="582"/>
      <c r="G21" s="582"/>
      <c r="H21" s="582"/>
      <c r="I21" s="582"/>
      <c r="J21" s="581" t="s">
        <v>272</v>
      </c>
      <c r="K21" s="582"/>
      <c r="L21" s="582"/>
      <c r="M21" s="582"/>
      <c r="N21" s="583"/>
      <c r="O21" s="582" t="s">
        <v>272</v>
      </c>
      <c r="P21" s="582"/>
      <c r="Q21" s="582"/>
      <c r="R21" s="582"/>
      <c r="S21" s="583"/>
      <c r="T21" s="1515"/>
      <c r="U21" s="1516"/>
      <c r="V21" s="1517"/>
      <c r="W21" s="1520"/>
      <c r="X21" s="1521"/>
      <c r="Y21" s="1521"/>
      <c r="Z21" s="1521"/>
      <c r="AA21" s="1521"/>
      <c r="AB21" s="1521"/>
      <c r="AC21" s="1521"/>
      <c r="AD21" s="1521"/>
      <c r="AE21" s="1521"/>
      <c r="AF21" s="1522"/>
      <c r="AH21" s="794"/>
      <c r="AI21" s="794"/>
      <c r="AJ21" s="794"/>
      <c r="AK21" s="794"/>
      <c r="AL21" s="794"/>
      <c r="AM21" s="794"/>
      <c r="AN21" s="794"/>
      <c r="AO21" s="794"/>
      <c r="AP21" s="794"/>
      <c r="AQ21" s="794"/>
      <c r="AR21" s="794"/>
      <c r="AS21" s="794"/>
      <c r="AT21" s="794"/>
      <c r="AU21" s="794"/>
      <c r="AV21" s="794"/>
      <c r="AW21" s="794"/>
      <c r="AX21" s="794"/>
      <c r="AY21" s="794"/>
      <c r="AZ21" s="794"/>
      <c r="BA21" s="794"/>
      <c r="BB21" s="794"/>
      <c r="BC21" s="794"/>
      <c r="BD21" s="794"/>
      <c r="BE21" s="794"/>
      <c r="BF21" s="794"/>
      <c r="BG21" s="794"/>
      <c r="BH21" s="794"/>
      <c r="BI21" s="794"/>
      <c r="BJ21" s="794"/>
      <c r="BK21" s="794"/>
      <c r="BL21" s="794"/>
      <c r="BM21" s="794"/>
      <c r="BN21" s="794"/>
      <c r="BO21" s="794"/>
    </row>
    <row r="22" spans="2:67" s="475" customFormat="1" ht="34.9" customHeight="1" x14ac:dyDescent="0.25">
      <c r="B22" s="1464" t="s">
        <v>124</v>
      </c>
      <c r="C22" s="1465"/>
      <c r="D22" s="1465"/>
      <c r="E22" s="829"/>
      <c r="F22" s="820"/>
      <c r="G22" s="820"/>
      <c r="H22" s="820"/>
      <c r="I22" s="820"/>
      <c r="J22" s="838" t="s">
        <v>24</v>
      </c>
      <c r="K22" s="839"/>
      <c r="L22" s="839"/>
      <c r="M22" s="839"/>
      <c r="N22" s="840"/>
      <c r="O22" s="839" t="s">
        <v>11</v>
      </c>
      <c r="P22" s="839"/>
      <c r="Q22" s="839"/>
      <c r="R22" s="839"/>
      <c r="S22" s="840"/>
      <c r="T22" s="1515"/>
      <c r="U22" s="1516"/>
      <c r="V22" s="1516"/>
      <c r="W22" s="811"/>
      <c r="X22" s="812"/>
      <c r="Y22" s="812"/>
      <c r="Z22" s="812"/>
      <c r="AA22" s="812"/>
      <c r="AB22" s="812"/>
      <c r="AC22" s="812"/>
      <c r="AD22" s="812"/>
      <c r="AE22" s="812"/>
      <c r="AF22" s="841"/>
      <c r="AH22" s="794"/>
      <c r="AI22" s="794"/>
      <c r="AJ22" s="794"/>
      <c r="AK22" s="794"/>
      <c r="AL22" s="794"/>
      <c r="AM22" s="794"/>
      <c r="AN22" s="794"/>
      <c r="AO22" s="794"/>
      <c r="AP22" s="794"/>
      <c r="AQ22" s="794"/>
      <c r="AR22" s="794"/>
      <c r="AS22" s="794"/>
      <c r="AT22" s="794"/>
      <c r="AU22" s="794"/>
      <c r="AV22" s="794"/>
      <c r="AW22" s="794"/>
      <c r="AX22" s="794"/>
      <c r="AY22" s="794"/>
      <c r="AZ22" s="794"/>
      <c r="BA22" s="794"/>
      <c r="BB22" s="794"/>
      <c r="BC22" s="794"/>
      <c r="BD22" s="794"/>
      <c r="BE22" s="794"/>
      <c r="BF22" s="794"/>
      <c r="BG22" s="794"/>
      <c r="BH22" s="794"/>
      <c r="BI22" s="794"/>
      <c r="BJ22" s="794"/>
      <c r="BK22" s="794"/>
      <c r="BL22" s="794"/>
      <c r="BM22" s="794"/>
      <c r="BN22" s="794"/>
      <c r="BO22" s="794"/>
    </row>
    <row r="23" spans="2:67" s="475" customFormat="1" ht="34.9" customHeight="1" x14ac:dyDescent="0.25">
      <c r="B23" s="1464"/>
      <c r="C23" s="1465"/>
      <c r="D23" s="1465"/>
      <c r="E23" s="819"/>
      <c r="F23" s="820"/>
      <c r="G23" s="820"/>
      <c r="H23" s="820"/>
      <c r="I23" s="820"/>
      <c r="J23" s="842" t="s">
        <v>120</v>
      </c>
      <c r="K23" s="839"/>
      <c r="L23" s="839"/>
      <c r="M23" s="839"/>
      <c r="N23" s="840"/>
      <c r="O23" s="843" t="s">
        <v>120</v>
      </c>
      <c r="P23" s="839"/>
      <c r="Q23" s="839"/>
      <c r="R23" s="839"/>
      <c r="S23" s="840"/>
      <c r="T23" s="1515"/>
      <c r="U23" s="1516"/>
      <c r="V23" s="1516"/>
      <c r="W23" s="819"/>
      <c r="X23" s="820"/>
      <c r="Y23" s="820"/>
      <c r="Z23" s="820"/>
      <c r="AA23" s="820"/>
      <c r="AB23" s="904"/>
      <c r="AC23" s="820"/>
      <c r="AD23" s="820"/>
      <c r="AE23" s="820"/>
      <c r="AF23" s="844"/>
      <c r="AH23" s="794"/>
      <c r="AI23" s="794"/>
      <c r="AJ23" s="794"/>
      <c r="AK23" s="794"/>
      <c r="AL23" s="794"/>
      <c r="AM23" s="794"/>
      <c r="AN23" s="794"/>
      <c r="AO23" s="794"/>
      <c r="AP23" s="794"/>
      <c r="AQ23" s="794"/>
      <c r="AR23" s="794"/>
      <c r="AS23" s="794"/>
      <c r="AT23" s="794"/>
      <c r="AU23" s="794"/>
      <c r="AV23" s="794"/>
      <c r="AW23" s="794"/>
      <c r="AX23" s="794"/>
      <c r="AY23" s="794"/>
      <c r="AZ23" s="794"/>
      <c r="BA23" s="794"/>
      <c r="BB23" s="794"/>
      <c r="BC23" s="794"/>
      <c r="BD23" s="794"/>
      <c r="BE23" s="794"/>
      <c r="BF23" s="794"/>
      <c r="BG23" s="794"/>
      <c r="BH23" s="794"/>
      <c r="BI23" s="794"/>
      <c r="BJ23" s="794"/>
      <c r="BK23" s="794"/>
      <c r="BL23" s="794"/>
      <c r="BM23" s="794"/>
      <c r="BN23" s="794"/>
      <c r="BO23" s="794"/>
    </row>
    <row r="24" spans="2:67" s="475" customFormat="1" ht="34.9" customHeight="1" x14ac:dyDescent="0.25">
      <c r="B24" s="1464"/>
      <c r="C24" s="1465"/>
      <c r="D24" s="1465"/>
      <c r="E24" s="845"/>
      <c r="F24" s="820"/>
      <c r="G24" s="820"/>
      <c r="H24" s="820"/>
      <c r="I24" s="820"/>
      <c r="J24" s="838" t="s">
        <v>73</v>
      </c>
      <c r="K24" s="839"/>
      <c r="L24" s="839"/>
      <c r="M24" s="839"/>
      <c r="N24" s="840"/>
      <c r="O24" s="839" t="s">
        <v>73</v>
      </c>
      <c r="P24" s="839"/>
      <c r="Q24" s="839"/>
      <c r="R24" s="839"/>
      <c r="S24" s="840"/>
      <c r="T24" s="1515"/>
      <c r="U24" s="1516"/>
      <c r="V24" s="1516"/>
      <c r="W24" s="829"/>
      <c r="X24" s="820"/>
      <c r="Y24" s="820"/>
      <c r="Z24" s="820"/>
      <c r="AA24" s="820"/>
      <c r="AB24" s="820"/>
      <c r="AC24" s="820"/>
      <c r="AD24" s="820"/>
      <c r="AE24" s="820"/>
      <c r="AF24" s="844"/>
      <c r="AH24" s="794"/>
      <c r="AI24" s="794"/>
      <c r="AJ24" s="794"/>
      <c r="AK24" s="794"/>
      <c r="AL24" s="794"/>
      <c r="AM24" s="794"/>
      <c r="AN24" s="794"/>
      <c r="AO24" s="794"/>
      <c r="AP24" s="794"/>
      <c r="AQ24" s="794"/>
      <c r="AR24" s="794"/>
      <c r="AS24" s="794"/>
      <c r="AT24" s="794"/>
      <c r="AU24" s="794"/>
      <c r="AV24" s="794"/>
      <c r="AW24" s="794"/>
      <c r="AX24" s="794"/>
      <c r="AY24" s="794"/>
      <c r="AZ24" s="794"/>
      <c r="BA24" s="794"/>
      <c r="BB24" s="794"/>
      <c r="BC24" s="794"/>
      <c r="BD24" s="794"/>
      <c r="BE24" s="794"/>
      <c r="BF24" s="794"/>
      <c r="BG24" s="794"/>
      <c r="BH24" s="794"/>
      <c r="BI24" s="794"/>
      <c r="BJ24" s="794"/>
      <c r="BK24" s="794"/>
      <c r="BL24" s="794"/>
      <c r="BM24" s="794"/>
      <c r="BN24" s="794"/>
      <c r="BO24" s="794"/>
    </row>
    <row r="25" spans="2:67" s="475" customFormat="1" ht="34.9" customHeight="1" x14ac:dyDescent="0.25">
      <c r="B25" s="1466"/>
      <c r="C25" s="1467"/>
      <c r="D25" s="1467"/>
      <c r="E25" s="846"/>
      <c r="F25" s="847"/>
      <c r="G25" s="847"/>
      <c r="H25" s="847"/>
      <c r="I25" s="847"/>
      <c r="J25" s="848" t="s">
        <v>272</v>
      </c>
      <c r="K25" s="849"/>
      <c r="L25" s="849"/>
      <c r="M25" s="849"/>
      <c r="N25" s="850"/>
      <c r="O25" s="849" t="s">
        <v>272</v>
      </c>
      <c r="P25" s="849"/>
      <c r="Q25" s="849"/>
      <c r="R25" s="849"/>
      <c r="S25" s="850"/>
      <c r="T25" s="1515"/>
      <c r="U25" s="1516"/>
      <c r="V25" s="1516"/>
      <c r="W25" s="829"/>
      <c r="X25" s="820"/>
      <c r="Y25" s="820"/>
      <c r="Z25" s="820"/>
      <c r="AA25" s="820"/>
      <c r="AB25" s="820"/>
      <c r="AC25" s="820"/>
      <c r="AD25" s="820"/>
      <c r="AE25" s="820"/>
      <c r="AF25" s="844"/>
      <c r="AH25" s="794"/>
      <c r="AI25" s="794"/>
      <c r="AJ25" s="794"/>
      <c r="AK25" s="794"/>
      <c r="AL25" s="794"/>
      <c r="AM25" s="1070"/>
      <c r="AN25" s="794"/>
      <c r="AO25" s="794"/>
      <c r="AP25" s="794"/>
      <c r="AQ25" s="794"/>
      <c r="AR25" s="794"/>
      <c r="AS25" s="794"/>
      <c r="AT25" s="794"/>
      <c r="AU25" s="794"/>
      <c r="AV25" s="794"/>
      <c r="AW25" s="794"/>
      <c r="AX25" s="794"/>
      <c r="AY25" s="794"/>
      <c r="AZ25" s="794"/>
      <c r="BA25" s="794"/>
      <c r="BB25" s="794"/>
      <c r="BC25" s="794"/>
      <c r="BD25" s="794"/>
      <c r="BE25" s="794"/>
      <c r="BF25" s="794"/>
      <c r="BG25" s="794"/>
      <c r="BH25" s="794"/>
      <c r="BI25" s="794"/>
      <c r="BJ25" s="794"/>
      <c r="BK25" s="794"/>
      <c r="BL25" s="794"/>
      <c r="BM25" s="794"/>
      <c r="BN25" s="794"/>
      <c r="BO25" s="794"/>
    </row>
    <row r="26" spans="2:67" s="475" customFormat="1" ht="34.9" customHeight="1" x14ac:dyDescent="0.25">
      <c r="B26" s="1464" t="s">
        <v>125</v>
      </c>
      <c r="C26" s="1465"/>
      <c r="D26" s="1465"/>
      <c r="E26" s="851" t="s">
        <v>24</v>
      </c>
      <c r="F26" s="852"/>
      <c r="G26" s="852"/>
      <c r="H26" s="852"/>
      <c r="I26" s="852"/>
      <c r="J26" s="853" t="s">
        <v>24</v>
      </c>
      <c r="K26" s="854"/>
      <c r="L26" s="854"/>
      <c r="M26" s="854"/>
      <c r="N26" s="855"/>
      <c r="O26" s="856" t="s">
        <v>24</v>
      </c>
      <c r="P26" s="856"/>
      <c r="Q26" s="856"/>
      <c r="R26" s="856"/>
      <c r="S26" s="857"/>
      <c r="T26" s="1515"/>
      <c r="U26" s="1516"/>
      <c r="V26" s="1516"/>
      <c r="W26" s="829"/>
      <c r="X26" s="820"/>
      <c r="Y26" s="820"/>
      <c r="Z26" s="820"/>
      <c r="AA26" s="820"/>
      <c r="AB26" s="455"/>
      <c r="AC26" s="455"/>
      <c r="AD26" s="455"/>
      <c r="AE26" s="455"/>
      <c r="AF26" s="456"/>
      <c r="AH26" s="794"/>
      <c r="AI26" s="794"/>
      <c r="AJ26" s="794"/>
      <c r="AK26" s="794"/>
      <c r="AL26" s="794"/>
      <c r="AM26" s="794"/>
      <c r="AN26" s="794"/>
      <c r="AO26" s="794"/>
      <c r="AP26" s="794"/>
      <c r="AQ26" s="794"/>
      <c r="AR26" s="794"/>
      <c r="AS26" s="794"/>
      <c r="AT26" s="794"/>
      <c r="AU26" s="794"/>
      <c r="AV26" s="794"/>
      <c r="AW26" s="794"/>
      <c r="AX26" s="794"/>
      <c r="AY26" s="794"/>
      <c r="AZ26" s="794"/>
      <c r="BA26" s="794"/>
      <c r="BB26" s="794"/>
      <c r="BC26" s="794"/>
      <c r="BD26" s="794"/>
      <c r="BE26" s="794"/>
      <c r="BF26" s="794"/>
      <c r="BG26" s="794"/>
      <c r="BH26" s="794"/>
      <c r="BI26" s="794"/>
      <c r="BJ26" s="794"/>
      <c r="BK26" s="794"/>
      <c r="BL26" s="794"/>
      <c r="BM26" s="794"/>
      <c r="BN26" s="794"/>
      <c r="BO26" s="794"/>
    </row>
    <row r="27" spans="2:67" s="475" customFormat="1" ht="34.9" customHeight="1" x14ac:dyDescent="0.25">
      <c r="B27" s="1464"/>
      <c r="C27" s="1465"/>
      <c r="D27" s="1465"/>
      <c r="E27" s="860" t="s">
        <v>317</v>
      </c>
      <c r="F27" s="852"/>
      <c r="G27" s="852"/>
      <c r="H27" s="852"/>
      <c r="I27" s="852"/>
      <c r="J27" s="861" t="s">
        <v>318</v>
      </c>
      <c r="K27" s="854"/>
      <c r="L27" s="854"/>
      <c r="M27" s="854"/>
      <c r="N27" s="855"/>
      <c r="O27" s="862" t="s">
        <v>248</v>
      </c>
      <c r="P27" s="856"/>
      <c r="Q27" s="856"/>
      <c r="R27" s="856"/>
      <c r="S27" s="857"/>
      <c r="T27" s="1515"/>
      <c r="U27" s="1516"/>
      <c r="V27" s="1516"/>
      <c r="W27" s="819"/>
      <c r="X27" s="820"/>
      <c r="Y27" s="820"/>
      <c r="Z27" s="820"/>
      <c r="AA27" s="820"/>
      <c r="AB27" s="454"/>
      <c r="AC27" s="455"/>
      <c r="AD27" s="455"/>
      <c r="AE27" s="455"/>
      <c r="AF27" s="456"/>
      <c r="AH27" s="794"/>
      <c r="AI27" s="794"/>
      <c r="AJ27" s="794"/>
      <c r="AK27" s="794"/>
      <c r="AL27" s="794"/>
      <c r="AM27" s="794"/>
      <c r="AN27" s="794"/>
      <c r="AO27" s="794"/>
      <c r="AP27" s="794"/>
      <c r="AQ27" s="794"/>
      <c r="AR27" s="794"/>
      <c r="AS27" s="794"/>
      <c r="AT27" s="794"/>
      <c r="AU27" s="794"/>
      <c r="AV27" s="794"/>
      <c r="AW27" s="794"/>
      <c r="AX27" s="794"/>
      <c r="AY27" s="794"/>
      <c r="AZ27" s="794"/>
      <c r="BA27" s="794"/>
      <c r="BB27" s="794"/>
      <c r="BC27" s="794"/>
      <c r="BD27" s="794"/>
      <c r="BE27" s="794"/>
      <c r="BF27" s="794"/>
      <c r="BG27" s="794"/>
      <c r="BH27" s="794"/>
      <c r="BI27" s="794"/>
      <c r="BJ27" s="794"/>
      <c r="BK27" s="794"/>
      <c r="BL27" s="794"/>
      <c r="BM27" s="794"/>
      <c r="BN27" s="794"/>
      <c r="BO27" s="794"/>
    </row>
    <row r="28" spans="2:67" s="475" customFormat="1" ht="34.9" customHeight="1" x14ac:dyDescent="0.25">
      <c r="B28" s="1464"/>
      <c r="C28" s="1465"/>
      <c r="D28" s="1465"/>
      <c r="E28" s="851" t="s">
        <v>176</v>
      </c>
      <c r="F28" s="852"/>
      <c r="G28" s="852"/>
      <c r="H28" s="852"/>
      <c r="I28" s="852"/>
      <c r="J28" s="853" t="s">
        <v>119</v>
      </c>
      <c r="K28" s="854"/>
      <c r="L28" s="854"/>
      <c r="M28" s="854"/>
      <c r="N28" s="855"/>
      <c r="O28" s="856" t="s">
        <v>268</v>
      </c>
      <c r="P28" s="856"/>
      <c r="Q28" s="856"/>
      <c r="R28" s="856"/>
      <c r="S28" s="857"/>
      <c r="T28" s="1515"/>
      <c r="U28" s="1516"/>
      <c r="V28" s="1516"/>
      <c r="W28" s="863"/>
      <c r="X28" s="820"/>
      <c r="Y28" s="820"/>
      <c r="Z28" s="820"/>
      <c r="AA28" s="820"/>
      <c r="AB28" s="455"/>
      <c r="AC28" s="455"/>
      <c r="AD28" s="455"/>
      <c r="AE28" s="455"/>
      <c r="AF28" s="456"/>
      <c r="AH28" s="794"/>
      <c r="AI28" s="794"/>
      <c r="AJ28" s="794"/>
      <c r="AK28" s="794"/>
      <c r="AL28" s="794"/>
      <c r="AM28" s="794"/>
      <c r="AN28" s="794"/>
      <c r="AO28" s="794"/>
      <c r="AP28" s="794"/>
      <c r="AQ28" s="794"/>
      <c r="AR28" s="794"/>
      <c r="AS28" s="794"/>
      <c r="AT28" s="794"/>
      <c r="AU28" s="794"/>
      <c r="AV28" s="794"/>
      <c r="AW28" s="794"/>
      <c r="AX28" s="794"/>
      <c r="AY28" s="794"/>
      <c r="AZ28" s="794"/>
      <c r="BA28" s="794"/>
      <c r="BB28" s="794"/>
      <c r="BC28" s="794"/>
      <c r="BD28" s="794"/>
      <c r="BE28" s="794"/>
      <c r="BF28" s="794"/>
      <c r="BG28" s="794"/>
      <c r="BH28" s="794"/>
      <c r="BI28" s="794"/>
      <c r="BJ28" s="794"/>
      <c r="BK28" s="794"/>
      <c r="BL28" s="794"/>
      <c r="BM28" s="794"/>
      <c r="BN28" s="794"/>
      <c r="BO28" s="794"/>
    </row>
    <row r="29" spans="2:67" s="475" customFormat="1" ht="34.9" customHeight="1" x14ac:dyDescent="0.25">
      <c r="B29" s="1466"/>
      <c r="C29" s="1467"/>
      <c r="D29" s="1467"/>
      <c r="E29" s="864" t="s">
        <v>262</v>
      </c>
      <c r="F29" s="865"/>
      <c r="G29" s="865"/>
      <c r="H29" s="865"/>
      <c r="I29" s="865"/>
      <c r="J29" s="866" t="s">
        <v>272</v>
      </c>
      <c r="K29" s="867"/>
      <c r="L29" s="867"/>
      <c r="M29" s="867"/>
      <c r="N29" s="868"/>
      <c r="O29" s="869" t="s">
        <v>272</v>
      </c>
      <c r="P29" s="869"/>
      <c r="Q29" s="869"/>
      <c r="R29" s="869"/>
      <c r="S29" s="870"/>
      <c r="T29" s="1518"/>
      <c r="U29" s="1519"/>
      <c r="V29" s="1519"/>
      <c r="W29" s="846"/>
      <c r="X29" s="847"/>
      <c r="Y29" s="847"/>
      <c r="Z29" s="847"/>
      <c r="AA29" s="847"/>
      <c r="AB29" s="457"/>
      <c r="AC29" s="457"/>
      <c r="AD29" s="457"/>
      <c r="AE29" s="457"/>
      <c r="AF29" s="458"/>
      <c r="AH29" s="794"/>
      <c r="AI29" s="794"/>
      <c r="AJ29" s="794"/>
      <c r="AK29" s="794"/>
      <c r="AL29" s="794"/>
      <c r="AM29" s="794"/>
      <c r="AN29" s="794"/>
      <c r="AO29" s="794"/>
      <c r="AP29" s="794"/>
      <c r="AQ29" s="794"/>
      <c r="AR29" s="794"/>
      <c r="AS29" s="794"/>
      <c r="AT29" s="794"/>
      <c r="AU29" s="794"/>
      <c r="AV29" s="794"/>
      <c r="AW29" s="794"/>
      <c r="AX29" s="794"/>
      <c r="AY29" s="794"/>
      <c r="AZ29" s="794"/>
      <c r="BA29" s="794"/>
      <c r="BB29" s="794"/>
      <c r="BC29" s="794"/>
      <c r="BD29" s="794"/>
      <c r="BE29" s="794"/>
      <c r="BF29" s="794"/>
      <c r="BG29" s="794"/>
      <c r="BH29" s="794"/>
      <c r="BI29" s="794"/>
      <c r="BJ29" s="794"/>
      <c r="BK29" s="794"/>
      <c r="BL29" s="794"/>
      <c r="BM29" s="794"/>
      <c r="BN29" s="794"/>
      <c r="BO29" s="794"/>
    </row>
    <row r="33" spans="10:14" ht="15" customHeight="1" x14ac:dyDescent="0.2">
      <c r="J33" s="1398"/>
      <c r="K33" s="1398"/>
      <c r="L33" s="1398"/>
      <c r="M33" s="1398"/>
      <c r="N33" s="1398"/>
    </row>
    <row r="34" spans="10:14" ht="15" customHeight="1" x14ac:dyDescent="0.2">
      <c r="J34" s="1397"/>
      <c r="K34" s="1398"/>
      <c r="L34" s="1398"/>
      <c r="M34" s="1398"/>
      <c r="N34" s="1398"/>
    </row>
    <row r="35" spans="10:14" ht="15" customHeight="1" x14ac:dyDescent="0.2">
      <c r="J35" s="1398"/>
      <c r="K35" s="1398"/>
      <c r="L35" s="1398"/>
      <c r="M35" s="1398"/>
      <c r="N35" s="1398"/>
    </row>
    <row r="36" spans="10:14" ht="15" customHeight="1" x14ac:dyDescent="0.2">
      <c r="J36" s="1397"/>
      <c r="K36" s="1398"/>
      <c r="L36" s="1398"/>
      <c r="M36" s="1398"/>
      <c r="N36" s="1398"/>
    </row>
  </sheetData>
  <mergeCells count="20">
    <mergeCell ref="J36:N36"/>
    <mergeCell ref="J33:N33"/>
    <mergeCell ref="J34:N34"/>
    <mergeCell ref="J35:N35"/>
    <mergeCell ref="D6:P6"/>
    <mergeCell ref="R6:AE6"/>
    <mergeCell ref="D7:P7"/>
    <mergeCell ref="R7:AE7"/>
    <mergeCell ref="T10:V29"/>
    <mergeCell ref="B10:D13"/>
    <mergeCell ref="B14:D17"/>
    <mergeCell ref="B18:D21"/>
    <mergeCell ref="B22:D25"/>
    <mergeCell ref="B26:D29"/>
    <mergeCell ref="W18:AF21"/>
    <mergeCell ref="D2:P2"/>
    <mergeCell ref="D3:P3"/>
    <mergeCell ref="D4:P4"/>
    <mergeCell ref="D5:P5"/>
    <mergeCell ref="R5:AE5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66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2D050"/>
    <pageSetUpPr fitToPage="1"/>
  </sheetPr>
  <dimension ref="A1:AF29"/>
  <sheetViews>
    <sheetView showGridLines="0" view="pageBreakPreview" topLeftCell="A16" zoomScale="60" zoomScaleNormal="40" workbookViewId="0">
      <selection activeCell="AK38" sqref="AK38"/>
    </sheetView>
  </sheetViews>
  <sheetFormatPr baseColWidth="10" defaultColWidth="5.7109375" defaultRowHeight="12.75" x14ac:dyDescent="0.25"/>
  <cols>
    <col min="1" max="4" width="5.7109375" style="60"/>
    <col min="5" max="19" width="6.7109375" style="60" customWidth="1"/>
    <col min="20" max="21" width="5.7109375" style="60"/>
    <col min="22" max="31" width="6.7109375" style="60" customWidth="1"/>
    <col min="32" max="16384" width="5.7109375" style="60"/>
  </cols>
  <sheetData>
    <row r="1" spans="1:32" s="55" customFormat="1" ht="15" customHeight="1" x14ac:dyDescent="0.2">
      <c r="A1" s="54" t="s">
        <v>249</v>
      </c>
      <c r="B1" s="54"/>
      <c r="AD1" s="56"/>
      <c r="AE1" s="57"/>
      <c r="AF1" s="57"/>
    </row>
    <row r="2" spans="1:32" s="55" customFormat="1" ht="19.899999999999999" customHeight="1" x14ac:dyDescent="0.2">
      <c r="E2" s="1523" t="s">
        <v>126</v>
      </c>
      <c r="F2" s="1523"/>
      <c r="G2" s="1523"/>
      <c r="H2" s="1523"/>
      <c r="I2" s="1523"/>
      <c r="J2" s="1523"/>
      <c r="K2" s="1523"/>
      <c r="L2" s="1523"/>
      <c r="M2" s="1523"/>
      <c r="N2" s="1523"/>
      <c r="O2" s="1523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D2" s="56"/>
      <c r="AE2" s="57"/>
      <c r="AF2" s="57"/>
    </row>
    <row r="3" spans="1:32" s="55" customFormat="1" ht="25.15" customHeight="1" x14ac:dyDescent="0.2">
      <c r="E3" s="1523" t="s">
        <v>127</v>
      </c>
      <c r="F3" s="1523"/>
      <c r="G3" s="1523"/>
      <c r="H3" s="1523"/>
      <c r="I3" s="1523"/>
      <c r="J3" s="1523"/>
      <c r="K3" s="1523"/>
      <c r="L3" s="1523"/>
      <c r="M3" s="1523"/>
      <c r="N3" s="1523"/>
      <c r="O3" s="1523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D3" s="56"/>
      <c r="AE3" s="57"/>
      <c r="AF3" s="57"/>
    </row>
    <row r="4" spans="1:32" s="55" customFormat="1" ht="25.15" customHeight="1" x14ac:dyDescent="0.2">
      <c r="E4" s="1523" t="s">
        <v>128</v>
      </c>
      <c r="F4" s="1523"/>
      <c r="G4" s="1523"/>
      <c r="H4" s="1523"/>
      <c r="I4" s="1523"/>
      <c r="J4" s="1523"/>
      <c r="K4" s="1523"/>
      <c r="L4" s="1523"/>
      <c r="M4" s="1523"/>
      <c r="N4" s="1523"/>
      <c r="O4" s="1523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D4" s="56"/>
      <c r="AE4" s="57"/>
      <c r="AF4" s="57"/>
    </row>
    <row r="5" spans="1:32" s="55" customFormat="1" ht="25.15" customHeight="1" x14ac:dyDescent="0.2">
      <c r="E5" s="1523" t="s">
        <v>129</v>
      </c>
      <c r="F5" s="1523"/>
      <c r="G5" s="1523"/>
      <c r="H5" s="1523"/>
      <c r="I5" s="1523"/>
      <c r="J5" s="1523"/>
      <c r="K5" s="1523"/>
      <c r="L5" s="1523"/>
      <c r="M5" s="1523"/>
      <c r="N5" s="1523"/>
      <c r="O5" s="1523"/>
      <c r="P5" s="58"/>
      <c r="Q5" s="1119" t="s">
        <v>133</v>
      </c>
      <c r="R5" s="1119"/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56"/>
      <c r="AE5" s="57"/>
      <c r="AF5" s="57"/>
    </row>
    <row r="6" spans="1:32" s="55" customFormat="1" ht="25.15" customHeight="1" x14ac:dyDescent="0.2">
      <c r="E6" s="1537" t="s">
        <v>130</v>
      </c>
      <c r="F6" s="1537"/>
      <c r="G6" s="1537"/>
      <c r="H6" s="1537"/>
      <c r="I6" s="1537"/>
      <c r="J6" s="1537"/>
      <c r="K6" s="1537"/>
      <c r="L6" s="1537"/>
      <c r="M6" s="1537"/>
      <c r="N6" s="1537"/>
      <c r="O6" s="1537"/>
      <c r="P6" s="58"/>
      <c r="Q6" s="1124" t="s">
        <v>335</v>
      </c>
      <c r="R6" s="1124"/>
      <c r="S6" s="1124"/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56"/>
      <c r="AE6" s="57"/>
      <c r="AF6" s="57"/>
    </row>
    <row r="7" spans="1:32" s="55" customFormat="1" ht="25.15" customHeight="1" thickBot="1" x14ac:dyDescent="0.25">
      <c r="A7" s="59"/>
      <c r="B7" s="59"/>
      <c r="C7" s="59"/>
      <c r="D7" s="59"/>
      <c r="E7" s="1538" t="s">
        <v>132</v>
      </c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59"/>
      <c r="Q7" s="1137" t="s">
        <v>334</v>
      </c>
      <c r="R7" s="1137"/>
      <c r="S7" s="1137"/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539"/>
      <c r="AE7" s="1539"/>
      <c r="AF7" s="1539"/>
    </row>
    <row r="8" spans="1:32" s="55" customFormat="1" ht="15" customHeight="1" x14ac:dyDescent="0.2">
      <c r="AD8" s="56"/>
      <c r="AE8" s="57"/>
      <c r="AF8" s="57"/>
    </row>
    <row r="9" spans="1:32" s="61" customFormat="1" x14ac:dyDescent="0.25">
      <c r="D9" s="62">
        <v>0.33333333333333331</v>
      </c>
      <c r="E9" s="62"/>
      <c r="G9" s="63"/>
      <c r="H9" s="63"/>
      <c r="I9" s="62">
        <v>0.39583333333333331</v>
      </c>
      <c r="J9" s="62"/>
      <c r="K9" s="64"/>
      <c r="L9" s="64"/>
      <c r="M9" s="65"/>
      <c r="N9" s="62">
        <v>0.45833333333333331</v>
      </c>
      <c r="O9" s="62"/>
      <c r="P9" s="65"/>
      <c r="Q9" s="65"/>
      <c r="R9" s="65"/>
      <c r="S9" s="62">
        <v>0.52083333333333326</v>
      </c>
      <c r="T9" s="62"/>
      <c r="U9" s="62">
        <v>0.5625</v>
      </c>
      <c r="V9" s="62"/>
      <c r="W9" s="65"/>
      <c r="X9" s="65"/>
      <c r="Z9" s="62">
        <v>0.625</v>
      </c>
      <c r="AA9" s="62"/>
      <c r="AB9" s="64"/>
      <c r="AC9" s="65"/>
      <c r="AE9" s="62">
        <v>0.6875</v>
      </c>
      <c r="AF9" s="62"/>
    </row>
    <row r="10" spans="1:32" ht="30" customHeight="1" x14ac:dyDescent="0.25">
      <c r="B10" s="1524" t="s">
        <v>121</v>
      </c>
      <c r="C10" s="1525"/>
      <c r="D10" s="1525"/>
      <c r="E10" s="878" t="s">
        <v>24</v>
      </c>
      <c r="F10" s="879"/>
      <c r="G10" s="879"/>
      <c r="H10" s="879"/>
      <c r="I10" s="879"/>
      <c r="J10" s="791" t="s">
        <v>24</v>
      </c>
      <c r="K10" s="792"/>
      <c r="L10" s="792"/>
      <c r="M10" s="792"/>
      <c r="N10" s="793"/>
      <c r="O10" s="792" t="s">
        <v>11</v>
      </c>
      <c r="P10" s="792"/>
      <c r="Q10" s="792"/>
      <c r="R10" s="792"/>
      <c r="S10" s="793"/>
      <c r="T10" s="1528" t="s">
        <v>135</v>
      </c>
      <c r="U10" s="1529"/>
      <c r="V10" s="899"/>
      <c r="W10" s="900"/>
      <c r="X10" s="900"/>
      <c r="Y10" s="900"/>
      <c r="Z10" s="900"/>
      <c r="AA10" s="902"/>
      <c r="AB10" s="900"/>
      <c r="AC10" s="900"/>
      <c r="AD10" s="900"/>
      <c r="AE10" s="901"/>
    </row>
    <row r="11" spans="1:32" ht="30" customHeight="1" x14ac:dyDescent="0.25">
      <c r="B11" s="1526"/>
      <c r="C11" s="1527"/>
      <c r="D11" s="1527"/>
      <c r="E11" s="880" t="s">
        <v>287</v>
      </c>
      <c r="F11" s="881"/>
      <c r="G11" s="881"/>
      <c r="H11" s="881"/>
      <c r="I11" s="881"/>
      <c r="J11" s="806" t="s">
        <v>202</v>
      </c>
      <c r="K11" s="801"/>
      <c r="L11" s="801"/>
      <c r="M11" s="801"/>
      <c r="N11" s="802"/>
      <c r="O11" s="801" t="s">
        <v>202</v>
      </c>
      <c r="P11" s="801"/>
      <c r="Q11" s="801"/>
      <c r="R11" s="801"/>
      <c r="S11" s="802"/>
      <c r="T11" s="1530"/>
      <c r="U11" s="1531"/>
      <c r="V11" s="863"/>
      <c r="W11" s="905"/>
      <c r="X11" s="905"/>
      <c r="Y11" s="905"/>
      <c r="Z11" s="905"/>
      <c r="AA11" s="50"/>
      <c r="AB11" s="905"/>
      <c r="AC11" s="905"/>
      <c r="AD11" s="905"/>
      <c r="AE11" s="903"/>
    </row>
    <row r="12" spans="1:32" ht="30" customHeight="1" x14ac:dyDescent="0.25">
      <c r="B12" s="1526"/>
      <c r="C12" s="1527"/>
      <c r="D12" s="1527"/>
      <c r="E12" s="880" t="s">
        <v>172</v>
      </c>
      <c r="F12" s="881"/>
      <c r="G12" s="881"/>
      <c r="H12" s="881"/>
      <c r="I12" s="881"/>
      <c r="J12" s="806" t="s">
        <v>44</v>
      </c>
      <c r="K12" s="801"/>
      <c r="L12" s="801"/>
      <c r="M12" s="801"/>
      <c r="N12" s="802"/>
      <c r="O12" s="801" t="s">
        <v>44</v>
      </c>
      <c r="P12" s="801"/>
      <c r="Q12" s="801"/>
      <c r="R12" s="801"/>
      <c r="S12" s="802"/>
      <c r="T12" s="1530"/>
      <c r="U12" s="1531"/>
      <c r="V12" s="863"/>
      <c r="W12" s="905"/>
      <c r="X12" s="905"/>
      <c r="Y12" s="905"/>
      <c r="Z12" s="905"/>
      <c r="AA12" s="50"/>
      <c r="AB12" s="905"/>
      <c r="AC12" s="905"/>
      <c r="AD12" s="905"/>
      <c r="AE12" s="903"/>
    </row>
    <row r="13" spans="1:32" ht="30" customHeight="1" x14ac:dyDescent="0.25">
      <c r="B13" s="1526"/>
      <c r="C13" s="1527"/>
      <c r="D13" s="1527"/>
      <c r="E13" s="880" t="s">
        <v>191</v>
      </c>
      <c r="F13" s="881"/>
      <c r="G13" s="881"/>
      <c r="H13" s="881"/>
      <c r="I13" s="881"/>
      <c r="J13" s="806" t="s">
        <v>191</v>
      </c>
      <c r="K13" s="801"/>
      <c r="L13" s="801"/>
      <c r="M13" s="801"/>
      <c r="N13" s="802"/>
      <c r="O13" s="801" t="s">
        <v>191</v>
      </c>
      <c r="P13" s="801"/>
      <c r="Q13" s="801"/>
      <c r="R13" s="801"/>
      <c r="S13" s="802"/>
      <c r="T13" s="1530"/>
      <c r="U13" s="1531"/>
      <c r="V13" s="906"/>
      <c r="W13" s="907"/>
      <c r="X13" s="907"/>
      <c r="Y13" s="907"/>
      <c r="Z13" s="907"/>
      <c r="AA13" s="908"/>
      <c r="AB13" s="907"/>
      <c r="AC13" s="907"/>
      <c r="AD13" s="907"/>
      <c r="AE13" s="909"/>
    </row>
    <row r="14" spans="1:32" ht="30" customHeight="1" x14ac:dyDescent="0.25">
      <c r="B14" s="1524" t="s">
        <v>122</v>
      </c>
      <c r="C14" s="1525"/>
      <c r="D14" s="1525"/>
      <c r="E14" s="872"/>
      <c r="F14" s="873"/>
      <c r="G14" s="873"/>
      <c r="H14" s="873"/>
      <c r="I14" s="873"/>
      <c r="J14" s="788" t="s">
        <v>24</v>
      </c>
      <c r="K14" s="789"/>
      <c r="L14" s="789"/>
      <c r="M14" s="789"/>
      <c r="N14" s="790"/>
      <c r="O14" s="789" t="s">
        <v>11</v>
      </c>
      <c r="P14" s="789"/>
      <c r="Q14" s="789"/>
      <c r="R14" s="789"/>
      <c r="S14" s="790"/>
      <c r="T14" s="1530"/>
      <c r="U14" s="1532"/>
      <c r="V14" s="880" t="s">
        <v>35</v>
      </c>
      <c r="W14" s="881"/>
      <c r="X14" s="881"/>
      <c r="Y14" s="881"/>
      <c r="Z14" s="881"/>
      <c r="AA14" s="910"/>
      <c r="AB14" s="911"/>
      <c r="AC14" s="911"/>
      <c r="AD14" s="911"/>
      <c r="AE14" s="912"/>
    </row>
    <row r="15" spans="1:32" ht="30" customHeight="1" x14ac:dyDescent="0.25">
      <c r="B15" s="1526"/>
      <c r="C15" s="1527"/>
      <c r="D15" s="1527"/>
      <c r="E15" s="874"/>
      <c r="F15" s="875"/>
      <c r="G15" s="875"/>
      <c r="H15" s="875"/>
      <c r="I15" s="875"/>
      <c r="J15" s="805" t="s">
        <v>190</v>
      </c>
      <c r="K15" s="797"/>
      <c r="L15" s="797"/>
      <c r="M15" s="797"/>
      <c r="N15" s="798"/>
      <c r="O15" s="797" t="s">
        <v>190</v>
      </c>
      <c r="P15" s="797"/>
      <c r="Q15" s="797"/>
      <c r="R15" s="797"/>
      <c r="S15" s="798"/>
      <c r="T15" s="1530"/>
      <c r="U15" s="1532"/>
      <c r="V15" s="880" t="s">
        <v>287</v>
      </c>
      <c r="W15" s="881"/>
      <c r="X15" s="881"/>
      <c r="Y15" s="881"/>
      <c r="Z15" s="881"/>
      <c r="AA15" s="910"/>
      <c r="AB15" s="911"/>
      <c r="AC15" s="911"/>
      <c r="AD15" s="911"/>
      <c r="AE15" s="912"/>
    </row>
    <row r="16" spans="1:32" ht="30" customHeight="1" x14ac:dyDescent="0.25">
      <c r="B16" s="1526"/>
      <c r="C16" s="1527"/>
      <c r="D16" s="1527"/>
      <c r="E16" s="874"/>
      <c r="F16" s="875"/>
      <c r="G16" s="875"/>
      <c r="H16" s="875"/>
      <c r="I16" s="875"/>
      <c r="J16" s="805" t="s">
        <v>179</v>
      </c>
      <c r="K16" s="797"/>
      <c r="L16" s="797"/>
      <c r="M16" s="797"/>
      <c r="N16" s="798"/>
      <c r="O16" s="797" t="s">
        <v>179</v>
      </c>
      <c r="P16" s="797"/>
      <c r="Q16" s="797"/>
      <c r="R16" s="797"/>
      <c r="S16" s="798"/>
      <c r="T16" s="1530"/>
      <c r="U16" s="1532"/>
      <c r="V16" s="880" t="s">
        <v>172</v>
      </c>
      <c r="W16" s="881"/>
      <c r="X16" s="881"/>
      <c r="Y16" s="881"/>
      <c r="Z16" s="881"/>
      <c r="AA16" s="910"/>
      <c r="AB16" s="911"/>
      <c r="AC16" s="911"/>
      <c r="AD16" s="911"/>
      <c r="AE16" s="912"/>
    </row>
    <row r="17" spans="2:31" ht="30" customHeight="1" x14ac:dyDescent="0.25">
      <c r="B17" s="1535"/>
      <c r="C17" s="1536"/>
      <c r="D17" s="1536"/>
      <c r="E17" s="874"/>
      <c r="F17" s="875"/>
      <c r="G17" s="875"/>
      <c r="H17" s="875"/>
      <c r="I17" s="875"/>
      <c r="J17" s="805" t="s">
        <v>191</v>
      </c>
      <c r="K17" s="797"/>
      <c r="L17" s="797"/>
      <c r="M17" s="797"/>
      <c r="N17" s="798"/>
      <c r="O17" s="797" t="s">
        <v>191</v>
      </c>
      <c r="P17" s="797"/>
      <c r="Q17" s="797"/>
      <c r="R17" s="797"/>
      <c r="S17" s="798"/>
      <c r="T17" s="1530"/>
      <c r="U17" s="1532"/>
      <c r="V17" s="880" t="s">
        <v>286</v>
      </c>
      <c r="W17" s="881"/>
      <c r="X17" s="881"/>
      <c r="Y17" s="881"/>
      <c r="Z17" s="881"/>
      <c r="AA17" s="910"/>
      <c r="AB17" s="911"/>
      <c r="AC17" s="911"/>
      <c r="AD17" s="911"/>
      <c r="AE17" s="912"/>
    </row>
    <row r="18" spans="2:31" ht="30" customHeight="1" x14ac:dyDescent="0.25">
      <c r="B18" s="1524" t="s">
        <v>123</v>
      </c>
      <c r="C18" s="1525"/>
      <c r="D18" s="1525"/>
      <c r="E18" s="788" t="s">
        <v>24</v>
      </c>
      <c r="F18" s="789"/>
      <c r="G18" s="789"/>
      <c r="H18" s="789"/>
      <c r="I18" s="789"/>
      <c r="J18" s="813" t="s">
        <v>24</v>
      </c>
      <c r="K18" s="814"/>
      <c r="L18" s="814"/>
      <c r="M18" s="814"/>
      <c r="N18" s="815"/>
      <c r="O18" s="814" t="s">
        <v>11</v>
      </c>
      <c r="P18" s="814"/>
      <c r="Q18" s="814"/>
      <c r="R18" s="814"/>
      <c r="S18" s="815"/>
      <c r="T18" s="1530"/>
      <c r="U18" s="1532"/>
      <c r="V18" s="882" t="s">
        <v>24</v>
      </c>
      <c r="W18" s="883"/>
      <c r="X18" s="883"/>
      <c r="Y18" s="883"/>
      <c r="Z18" s="883"/>
      <c r="AA18" s="494"/>
      <c r="AB18" s="461"/>
      <c r="AC18" s="461"/>
      <c r="AD18" s="461"/>
      <c r="AE18" s="462"/>
    </row>
    <row r="19" spans="2:31" ht="30" customHeight="1" x14ac:dyDescent="0.25">
      <c r="B19" s="1526"/>
      <c r="C19" s="1527"/>
      <c r="D19" s="1527"/>
      <c r="E19" s="805" t="s">
        <v>190</v>
      </c>
      <c r="F19" s="797"/>
      <c r="G19" s="797"/>
      <c r="H19" s="797"/>
      <c r="I19" s="797"/>
      <c r="J19" s="830" t="s">
        <v>279</v>
      </c>
      <c r="K19" s="822"/>
      <c r="L19" s="822"/>
      <c r="M19" s="822"/>
      <c r="N19" s="823"/>
      <c r="O19" s="822" t="s">
        <v>279</v>
      </c>
      <c r="P19" s="822"/>
      <c r="Q19" s="822"/>
      <c r="R19" s="822"/>
      <c r="S19" s="823"/>
      <c r="T19" s="1530"/>
      <c r="U19" s="1532"/>
      <c r="V19" s="885" t="s">
        <v>266</v>
      </c>
      <c r="W19" s="886"/>
      <c r="X19" s="886"/>
      <c r="Y19" s="886"/>
      <c r="Z19" s="886"/>
      <c r="AA19" s="494"/>
      <c r="AB19" s="461"/>
      <c r="AC19" s="461"/>
      <c r="AD19" s="461"/>
      <c r="AE19" s="462"/>
    </row>
    <row r="20" spans="2:31" ht="30" customHeight="1" x14ac:dyDescent="0.25">
      <c r="B20" s="1526"/>
      <c r="C20" s="1527"/>
      <c r="D20" s="1527"/>
      <c r="E20" s="805" t="s">
        <v>179</v>
      </c>
      <c r="F20" s="797"/>
      <c r="G20" s="797"/>
      <c r="H20" s="797"/>
      <c r="I20" s="797"/>
      <c r="J20" s="830" t="s">
        <v>91</v>
      </c>
      <c r="K20" s="822"/>
      <c r="L20" s="822"/>
      <c r="M20" s="822"/>
      <c r="N20" s="823"/>
      <c r="O20" s="822" t="s">
        <v>91</v>
      </c>
      <c r="P20" s="822"/>
      <c r="Q20" s="822"/>
      <c r="R20" s="822"/>
      <c r="S20" s="823"/>
      <c r="T20" s="1530"/>
      <c r="U20" s="1532"/>
      <c r="V20" s="888" t="s">
        <v>119</v>
      </c>
      <c r="W20" s="886"/>
      <c r="X20" s="886"/>
      <c r="Y20" s="886"/>
      <c r="Z20" s="886"/>
      <c r="AA20" s="494"/>
      <c r="AB20" s="461"/>
      <c r="AC20" s="461"/>
      <c r="AD20" s="461"/>
      <c r="AE20" s="462"/>
    </row>
    <row r="21" spans="2:31" ht="30" customHeight="1" x14ac:dyDescent="0.25">
      <c r="B21" s="1535"/>
      <c r="C21" s="1536"/>
      <c r="D21" s="1536"/>
      <c r="E21" s="805" t="s">
        <v>191</v>
      </c>
      <c r="F21" s="797"/>
      <c r="G21" s="797"/>
      <c r="H21" s="797"/>
      <c r="I21" s="797"/>
      <c r="J21" s="830" t="s">
        <v>191</v>
      </c>
      <c r="K21" s="822"/>
      <c r="L21" s="822"/>
      <c r="M21" s="822"/>
      <c r="N21" s="823"/>
      <c r="O21" s="822" t="s">
        <v>191</v>
      </c>
      <c r="P21" s="822"/>
      <c r="Q21" s="822"/>
      <c r="R21" s="822"/>
      <c r="S21" s="823"/>
      <c r="T21" s="1530"/>
      <c r="U21" s="1532"/>
      <c r="V21" s="889" t="s">
        <v>241</v>
      </c>
      <c r="W21" s="890"/>
      <c r="X21" s="890"/>
      <c r="Y21" s="890"/>
      <c r="Z21" s="890"/>
      <c r="AA21" s="495"/>
      <c r="AB21" s="496"/>
      <c r="AC21" s="496"/>
      <c r="AD21" s="496"/>
      <c r="AE21" s="497"/>
    </row>
    <row r="22" spans="2:31" ht="30" customHeight="1" x14ac:dyDescent="0.25">
      <c r="B22" s="1524" t="s">
        <v>124</v>
      </c>
      <c r="C22" s="1525"/>
      <c r="D22" s="1525"/>
      <c r="E22" s="787" t="s">
        <v>24</v>
      </c>
      <c r="F22" s="608"/>
      <c r="G22" s="608"/>
      <c r="H22" s="608"/>
      <c r="I22" s="608"/>
      <c r="J22" s="787" t="s">
        <v>11</v>
      </c>
      <c r="K22" s="608"/>
      <c r="L22" s="608"/>
      <c r="M22" s="608"/>
      <c r="N22" s="609"/>
      <c r="O22" s="608" t="s">
        <v>35</v>
      </c>
      <c r="P22" s="608"/>
      <c r="Q22" s="608"/>
      <c r="R22" s="608"/>
      <c r="S22" s="609"/>
      <c r="T22" s="1530"/>
      <c r="U22" s="1532"/>
      <c r="V22" s="562" t="s">
        <v>24</v>
      </c>
      <c r="W22" s="557"/>
      <c r="X22" s="562"/>
      <c r="Y22" s="557"/>
      <c r="Z22" s="558"/>
      <c r="AA22" s="557" t="s">
        <v>35</v>
      </c>
      <c r="AB22" s="557"/>
      <c r="AC22" s="562"/>
      <c r="AD22" s="557"/>
      <c r="AE22" s="558"/>
    </row>
    <row r="23" spans="2:31" s="66" customFormat="1" ht="30" customHeight="1" x14ac:dyDescent="0.25">
      <c r="B23" s="1526"/>
      <c r="C23" s="1527"/>
      <c r="D23" s="1527"/>
      <c r="E23" s="795" t="s">
        <v>196</v>
      </c>
      <c r="F23" s="611"/>
      <c r="G23" s="611"/>
      <c r="H23" s="611"/>
      <c r="I23" s="611"/>
      <c r="J23" s="795" t="s">
        <v>196</v>
      </c>
      <c r="K23" s="611"/>
      <c r="L23" s="611"/>
      <c r="M23" s="611"/>
      <c r="N23" s="876"/>
      <c r="O23" s="611" t="s">
        <v>196</v>
      </c>
      <c r="P23" s="611"/>
      <c r="Q23" s="611"/>
      <c r="R23" s="611"/>
      <c r="S23" s="876"/>
      <c r="T23" s="1530"/>
      <c r="U23" s="1532"/>
      <c r="V23" s="556" t="s">
        <v>203</v>
      </c>
      <c r="W23" s="618"/>
      <c r="X23" s="618"/>
      <c r="Y23" s="618"/>
      <c r="Z23" s="913"/>
      <c r="AA23" s="618" t="s">
        <v>203</v>
      </c>
      <c r="AB23" s="618"/>
      <c r="AC23" s="618"/>
      <c r="AD23" s="618"/>
      <c r="AE23" s="913"/>
    </row>
    <row r="24" spans="2:31" ht="30" customHeight="1" x14ac:dyDescent="0.25">
      <c r="B24" s="1526"/>
      <c r="C24" s="1527"/>
      <c r="D24" s="1527"/>
      <c r="E24" s="807" t="s">
        <v>193</v>
      </c>
      <c r="F24" s="612"/>
      <c r="G24" s="612"/>
      <c r="H24" s="612"/>
      <c r="I24" s="612"/>
      <c r="J24" s="807" t="s">
        <v>193</v>
      </c>
      <c r="K24" s="612"/>
      <c r="L24" s="612"/>
      <c r="M24" s="612"/>
      <c r="N24" s="613"/>
      <c r="O24" s="612" t="s">
        <v>193</v>
      </c>
      <c r="P24" s="612"/>
      <c r="Q24" s="612"/>
      <c r="R24" s="612"/>
      <c r="S24" s="613"/>
      <c r="T24" s="1530"/>
      <c r="U24" s="1532"/>
      <c r="V24" s="562" t="s">
        <v>47</v>
      </c>
      <c r="W24" s="557"/>
      <c r="X24" s="557"/>
      <c r="Y24" s="557"/>
      <c r="Z24" s="558"/>
      <c r="AA24" s="557" t="s">
        <v>47</v>
      </c>
      <c r="AB24" s="557"/>
      <c r="AC24" s="557"/>
      <c r="AD24" s="557"/>
      <c r="AE24" s="558"/>
    </row>
    <row r="25" spans="2:31" ht="30" customHeight="1" x14ac:dyDescent="0.25">
      <c r="B25" s="1535"/>
      <c r="C25" s="1536"/>
      <c r="D25" s="1536"/>
      <c r="E25" s="877" t="s">
        <v>191</v>
      </c>
      <c r="F25" s="616"/>
      <c r="G25" s="616"/>
      <c r="H25" s="616"/>
      <c r="I25" s="616"/>
      <c r="J25" s="877" t="s">
        <v>191</v>
      </c>
      <c r="K25" s="616"/>
      <c r="L25" s="616"/>
      <c r="M25" s="616"/>
      <c r="N25" s="617"/>
      <c r="O25" s="616" t="s">
        <v>271</v>
      </c>
      <c r="P25" s="616"/>
      <c r="Q25" s="616"/>
      <c r="R25" s="616"/>
      <c r="S25" s="617"/>
      <c r="T25" s="1530"/>
      <c r="U25" s="1532"/>
      <c r="V25" s="565" t="s">
        <v>191</v>
      </c>
      <c r="W25" s="566"/>
      <c r="X25" s="565"/>
      <c r="Y25" s="566"/>
      <c r="Z25" s="567"/>
      <c r="AA25" s="566" t="s">
        <v>191</v>
      </c>
      <c r="AB25" s="566"/>
      <c r="AC25" s="565"/>
      <c r="AD25" s="566"/>
      <c r="AE25" s="567"/>
    </row>
    <row r="26" spans="2:31" ht="30" customHeight="1" x14ac:dyDescent="0.25">
      <c r="B26" s="1524" t="s">
        <v>125</v>
      </c>
      <c r="C26" s="1525"/>
      <c r="D26" s="1525"/>
      <c r="E26" s="829"/>
      <c r="F26" s="820"/>
      <c r="G26" s="820"/>
      <c r="H26" s="820"/>
      <c r="I26" s="820"/>
      <c r="J26" s="831" t="s">
        <v>24</v>
      </c>
      <c r="K26" s="826"/>
      <c r="L26" s="826"/>
      <c r="M26" s="826"/>
      <c r="N26" s="827"/>
      <c r="O26" s="831" t="s">
        <v>11</v>
      </c>
      <c r="P26" s="826"/>
      <c r="Q26" s="826"/>
      <c r="R26" s="826"/>
      <c r="S26" s="826"/>
      <c r="T26" s="1530"/>
      <c r="U26" s="1532"/>
      <c r="V26" s="1378" t="s">
        <v>26</v>
      </c>
      <c r="W26" s="1379"/>
      <c r="X26" s="1379"/>
      <c r="Y26" s="1379"/>
      <c r="Z26" s="1379"/>
      <c r="AA26" s="1379"/>
      <c r="AB26" s="1379"/>
      <c r="AC26" s="1379"/>
      <c r="AD26" s="1379"/>
      <c r="AE26" s="1380"/>
    </row>
    <row r="27" spans="2:31" ht="30" customHeight="1" x14ac:dyDescent="0.25">
      <c r="B27" s="1526"/>
      <c r="C27" s="1527"/>
      <c r="D27" s="1527"/>
      <c r="E27" s="829"/>
      <c r="F27" s="820"/>
      <c r="G27" s="820"/>
      <c r="H27" s="820"/>
      <c r="I27" s="820"/>
      <c r="J27" s="831" t="s">
        <v>204</v>
      </c>
      <c r="K27" s="826"/>
      <c r="L27" s="826"/>
      <c r="M27" s="826"/>
      <c r="N27" s="827"/>
      <c r="O27" s="831" t="s">
        <v>204</v>
      </c>
      <c r="P27" s="826"/>
      <c r="Q27" s="826"/>
      <c r="R27" s="826"/>
      <c r="S27" s="826"/>
      <c r="T27" s="1530"/>
      <c r="U27" s="1532"/>
      <c r="V27" s="1378"/>
      <c r="W27" s="1379"/>
      <c r="X27" s="1379"/>
      <c r="Y27" s="1379"/>
      <c r="Z27" s="1379"/>
      <c r="AA27" s="1379"/>
      <c r="AB27" s="1379"/>
      <c r="AC27" s="1379"/>
      <c r="AD27" s="1379"/>
      <c r="AE27" s="1380"/>
    </row>
    <row r="28" spans="2:31" ht="30" customHeight="1" x14ac:dyDescent="0.25">
      <c r="B28" s="1526"/>
      <c r="C28" s="1527"/>
      <c r="D28" s="1527"/>
      <c r="E28" s="829"/>
      <c r="F28" s="820"/>
      <c r="G28" s="820"/>
      <c r="H28" s="820"/>
      <c r="I28" s="820"/>
      <c r="J28" s="831" t="s">
        <v>173</v>
      </c>
      <c r="K28" s="826"/>
      <c r="L28" s="826"/>
      <c r="M28" s="826"/>
      <c r="N28" s="827"/>
      <c r="O28" s="831" t="s">
        <v>173</v>
      </c>
      <c r="P28" s="826"/>
      <c r="Q28" s="826"/>
      <c r="R28" s="826"/>
      <c r="S28" s="826"/>
      <c r="T28" s="1530"/>
      <c r="U28" s="1532"/>
      <c r="V28" s="1378"/>
      <c r="W28" s="1379"/>
      <c r="X28" s="1379"/>
      <c r="Y28" s="1379"/>
      <c r="Z28" s="1379"/>
      <c r="AA28" s="1379"/>
      <c r="AB28" s="1379"/>
      <c r="AC28" s="1379"/>
      <c r="AD28" s="1379"/>
      <c r="AE28" s="1380"/>
    </row>
    <row r="29" spans="2:31" ht="30" customHeight="1" x14ac:dyDescent="0.25">
      <c r="B29" s="1535"/>
      <c r="C29" s="1536"/>
      <c r="D29" s="1536"/>
      <c r="E29" s="846"/>
      <c r="F29" s="847"/>
      <c r="G29" s="847"/>
      <c r="H29" s="847"/>
      <c r="I29" s="847"/>
      <c r="J29" s="832" t="s">
        <v>191</v>
      </c>
      <c r="K29" s="833"/>
      <c r="L29" s="833"/>
      <c r="M29" s="833"/>
      <c r="N29" s="834"/>
      <c r="O29" s="832" t="s">
        <v>191</v>
      </c>
      <c r="P29" s="833"/>
      <c r="Q29" s="833"/>
      <c r="R29" s="833"/>
      <c r="S29" s="833"/>
      <c r="T29" s="1533"/>
      <c r="U29" s="1534"/>
      <c r="V29" s="1381"/>
      <c r="W29" s="1382"/>
      <c r="X29" s="1382"/>
      <c r="Y29" s="1382"/>
      <c r="Z29" s="1382"/>
      <c r="AA29" s="1382"/>
      <c r="AB29" s="1382"/>
      <c r="AC29" s="1382"/>
      <c r="AD29" s="1382"/>
      <c r="AE29" s="1383"/>
    </row>
  </sheetData>
  <mergeCells count="17">
    <mergeCell ref="V26:AE29"/>
    <mergeCell ref="E6:O6"/>
    <mergeCell ref="E7:O7"/>
    <mergeCell ref="AD7:AF7"/>
    <mergeCell ref="Q6:AC6"/>
    <mergeCell ref="Q7:AC7"/>
    <mergeCell ref="B10:D13"/>
    <mergeCell ref="T10:U29"/>
    <mergeCell ref="B14:D17"/>
    <mergeCell ref="B18:D21"/>
    <mergeCell ref="B22:D25"/>
    <mergeCell ref="B26:D29"/>
    <mergeCell ref="E2:O2"/>
    <mergeCell ref="E3:O3"/>
    <mergeCell ref="E4:O4"/>
    <mergeCell ref="E5:O5"/>
    <mergeCell ref="Q5:AC5"/>
  </mergeCells>
  <printOptions horizontalCentered="1"/>
  <pageMargins left="0.19685039370078741" right="0.19685039370078741" top="0.19685039370078741" bottom="0.19685039370078741" header="0" footer="0"/>
  <pageSetup paperSize="9" scale="6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AF29"/>
  <sheetViews>
    <sheetView showGridLines="0" view="pageBreakPreview" zoomScale="40" zoomScaleNormal="61" workbookViewId="0">
      <selection activeCell="AO28" sqref="AO28"/>
    </sheetView>
  </sheetViews>
  <sheetFormatPr baseColWidth="10" defaultColWidth="5.7109375" defaultRowHeight="12" x14ac:dyDescent="0.25"/>
  <cols>
    <col min="1" max="4" width="5.7109375" style="34"/>
    <col min="5" max="19" width="6.7109375" style="34" customWidth="1"/>
    <col min="20" max="21" width="5.7109375" style="34"/>
    <col min="22" max="31" width="6.7109375" style="34" customWidth="1"/>
    <col min="32" max="16384" width="5.7109375" style="34"/>
  </cols>
  <sheetData>
    <row r="1" spans="1:32" s="82" customFormat="1" ht="25.15" customHeight="1" x14ac:dyDescent="0.2">
      <c r="A1" s="81" t="s">
        <v>250</v>
      </c>
      <c r="B1" s="81"/>
      <c r="AD1" s="83"/>
      <c r="AE1" s="84"/>
      <c r="AF1" s="84"/>
    </row>
    <row r="2" spans="1:32" s="82" customFormat="1" ht="25.15" customHeight="1" x14ac:dyDescent="0.2">
      <c r="E2" s="1523" t="s">
        <v>126</v>
      </c>
      <c r="F2" s="1523"/>
      <c r="G2" s="1523"/>
      <c r="H2" s="1523"/>
      <c r="I2" s="1523"/>
      <c r="J2" s="1523"/>
      <c r="K2" s="1523"/>
      <c r="L2" s="1523"/>
      <c r="M2" s="1523"/>
      <c r="N2" s="1523"/>
      <c r="O2" s="1523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D2" s="83"/>
      <c r="AE2" s="84"/>
      <c r="AF2" s="84"/>
    </row>
    <row r="3" spans="1:32" s="82" customFormat="1" ht="25.15" customHeight="1" x14ac:dyDescent="0.2">
      <c r="E3" s="1523" t="s">
        <v>127</v>
      </c>
      <c r="F3" s="1523"/>
      <c r="G3" s="1523"/>
      <c r="H3" s="1523"/>
      <c r="I3" s="1523"/>
      <c r="J3" s="1523"/>
      <c r="K3" s="1523"/>
      <c r="L3" s="1523"/>
      <c r="M3" s="1523"/>
      <c r="N3" s="1523"/>
      <c r="O3" s="1523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D3" s="83"/>
      <c r="AE3" s="84"/>
      <c r="AF3" s="84"/>
    </row>
    <row r="4" spans="1:32" s="82" customFormat="1" ht="25.15" customHeight="1" x14ac:dyDescent="0.2">
      <c r="E4" s="1523" t="s">
        <v>128</v>
      </c>
      <c r="F4" s="1523"/>
      <c r="G4" s="1523"/>
      <c r="H4" s="1523"/>
      <c r="I4" s="1523"/>
      <c r="J4" s="1523"/>
      <c r="K4" s="1523"/>
      <c r="L4" s="1523"/>
      <c r="M4" s="1523"/>
      <c r="N4" s="1523"/>
      <c r="O4" s="1523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D4" s="83"/>
      <c r="AE4" s="84"/>
      <c r="AF4" s="84"/>
    </row>
    <row r="5" spans="1:32" s="82" customFormat="1" ht="25.15" customHeight="1" x14ac:dyDescent="0.2">
      <c r="E5" s="1523" t="s">
        <v>129</v>
      </c>
      <c r="F5" s="1523"/>
      <c r="G5" s="1523"/>
      <c r="H5" s="1523"/>
      <c r="I5" s="1523"/>
      <c r="J5" s="1523"/>
      <c r="K5" s="1523"/>
      <c r="L5" s="1523"/>
      <c r="M5" s="1523"/>
      <c r="N5" s="1523"/>
      <c r="O5" s="1523"/>
      <c r="P5" s="58"/>
      <c r="Q5" s="1119" t="s">
        <v>133</v>
      </c>
      <c r="R5" s="1119"/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83"/>
      <c r="AE5" s="84"/>
      <c r="AF5" s="84"/>
    </row>
    <row r="6" spans="1:32" s="82" customFormat="1" ht="25.15" customHeight="1" x14ac:dyDescent="0.2">
      <c r="E6" s="1537" t="s">
        <v>130</v>
      </c>
      <c r="F6" s="1537"/>
      <c r="G6" s="1537"/>
      <c r="H6" s="1537"/>
      <c r="I6" s="1537"/>
      <c r="J6" s="1537"/>
      <c r="K6" s="1537"/>
      <c r="L6" s="1537"/>
      <c r="M6" s="1537"/>
      <c r="N6" s="1537"/>
      <c r="O6" s="1537"/>
      <c r="P6" s="58"/>
      <c r="Q6" s="1124" t="s">
        <v>251</v>
      </c>
      <c r="R6" s="1124"/>
      <c r="S6" s="1124"/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83"/>
      <c r="AE6" s="84"/>
      <c r="AF6" s="84"/>
    </row>
    <row r="7" spans="1:32" s="82" customFormat="1" ht="25.15" customHeight="1" thickBot="1" x14ac:dyDescent="0.25">
      <c r="A7" s="59"/>
      <c r="B7" s="59"/>
      <c r="C7" s="59"/>
      <c r="D7" s="59"/>
      <c r="E7" s="1538" t="s">
        <v>132</v>
      </c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59"/>
      <c r="Q7" s="1137" t="s">
        <v>334</v>
      </c>
      <c r="R7" s="1137"/>
      <c r="S7" s="1137"/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539"/>
      <c r="AE7" s="1539"/>
      <c r="AF7" s="1539"/>
    </row>
    <row r="8" spans="1:32" s="82" customFormat="1" ht="15" customHeight="1" x14ac:dyDescent="0.2">
      <c r="AD8" s="83"/>
      <c r="AE8" s="84"/>
      <c r="AF8" s="84"/>
    </row>
    <row r="9" spans="1:32" s="61" customFormat="1" ht="12.75" x14ac:dyDescent="0.25">
      <c r="D9" s="62">
        <v>0.33333333333333331</v>
      </c>
      <c r="E9" s="62"/>
      <c r="G9" s="63"/>
      <c r="I9" s="62">
        <v>0.39583333333333331</v>
      </c>
      <c r="J9" s="62"/>
      <c r="K9" s="64"/>
      <c r="L9" s="64"/>
      <c r="M9" s="65"/>
      <c r="N9" s="62">
        <v>0.45833333333333331</v>
      </c>
      <c r="O9" s="62"/>
      <c r="P9" s="65"/>
      <c r="Q9" s="65"/>
      <c r="R9" s="65"/>
      <c r="S9" s="62">
        <v>0.52083333333333326</v>
      </c>
      <c r="T9" s="62"/>
      <c r="U9" s="62">
        <v>0.5625</v>
      </c>
      <c r="V9" s="62"/>
      <c r="W9" s="65"/>
      <c r="X9" s="65"/>
      <c r="Z9" s="62">
        <v>0.625</v>
      </c>
      <c r="AA9" s="62"/>
      <c r="AB9" s="64"/>
      <c r="AC9" s="65"/>
      <c r="AE9" s="62">
        <v>0.6875</v>
      </c>
      <c r="AF9" s="62"/>
    </row>
    <row r="10" spans="1:32" ht="30" customHeight="1" x14ac:dyDescent="0.25">
      <c r="B10" s="1524" t="s">
        <v>121</v>
      </c>
      <c r="C10" s="1525"/>
      <c r="D10" s="1525"/>
      <c r="E10" s="914" t="s">
        <v>24</v>
      </c>
      <c r="F10" s="915"/>
      <c r="G10" s="915"/>
      <c r="H10" s="915"/>
      <c r="I10" s="916"/>
      <c r="J10" s="788" t="s">
        <v>24</v>
      </c>
      <c r="K10" s="789"/>
      <c r="L10" s="789"/>
      <c r="M10" s="789"/>
      <c r="N10" s="790"/>
      <c r="O10" s="788" t="s">
        <v>11</v>
      </c>
      <c r="P10" s="789"/>
      <c r="Q10" s="789"/>
      <c r="R10" s="789"/>
      <c r="S10" s="790"/>
      <c r="T10" s="1513" t="s">
        <v>135</v>
      </c>
      <c r="U10" s="1513"/>
      <c r="V10" s="103"/>
      <c r="W10" s="70"/>
      <c r="X10" s="70"/>
      <c r="Y10" s="70"/>
      <c r="Z10" s="71"/>
      <c r="AA10" s="141"/>
      <c r="AB10" s="70"/>
      <c r="AC10" s="70"/>
      <c r="AD10" s="70"/>
      <c r="AE10" s="71"/>
    </row>
    <row r="11" spans="1:32" ht="30" customHeight="1" x14ac:dyDescent="0.25">
      <c r="B11" s="1526"/>
      <c r="C11" s="1527"/>
      <c r="D11" s="1527"/>
      <c r="E11" s="917" t="s">
        <v>287</v>
      </c>
      <c r="F11" s="918"/>
      <c r="G11" s="918"/>
      <c r="H11" s="918"/>
      <c r="I11" s="919"/>
      <c r="J11" s="805" t="s">
        <v>206</v>
      </c>
      <c r="K11" s="797"/>
      <c r="L11" s="797"/>
      <c r="M11" s="797"/>
      <c r="N11" s="798"/>
      <c r="O11" s="805" t="s">
        <v>206</v>
      </c>
      <c r="P11" s="797"/>
      <c r="Q11" s="797"/>
      <c r="R11" s="797"/>
      <c r="S11" s="798"/>
      <c r="T11" s="1516"/>
      <c r="U11" s="1516"/>
      <c r="V11" s="104"/>
      <c r="W11" s="242"/>
      <c r="X11" s="242"/>
      <c r="Y11" s="242"/>
      <c r="Z11" s="72"/>
      <c r="AA11" s="245"/>
      <c r="AB11" s="242"/>
      <c r="AC11" s="244"/>
      <c r="AD11" s="242"/>
      <c r="AE11" s="72"/>
    </row>
    <row r="12" spans="1:32" ht="30" customHeight="1" x14ac:dyDescent="0.25">
      <c r="B12" s="1526"/>
      <c r="C12" s="1527"/>
      <c r="D12" s="1527"/>
      <c r="E12" s="917" t="s">
        <v>172</v>
      </c>
      <c r="F12" s="918"/>
      <c r="G12" s="918"/>
      <c r="H12" s="918"/>
      <c r="I12" s="919"/>
      <c r="J12" s="805" t="s">
        <v>69</v>
      </c>
      <c r="K12" s="797"/>
      <c r="L12" s="797"/>
      <c r="M12" s="797"/>
      <c r="N12" s="798"/>
      <c r="O12" s="805" t="s">
        <v>69</v>
      </c>
      <c r="P12" s="797"/>
      <c r="Q12" s="797"/>
      <c r="R12" s="797"/>
      <c r="S12" s="798"/>
      <c r="T12" s="1516"/>
      <c r="U12" s="1516"/>
      <c r="V12" s="104"/>
      <c r="W12" s="242"/>
      <c r="X12" s="242"/>
      <c r="Y12" s="242"/>
      <c r="Z12" s="72"/>
      <c r="AA12" s="243"/>
      <c r="AB12" s="242"/>
      <c r="AC12" s="242"/>
      <c r="AD12" s="242"/>
      <c r="AE12" s="72"/>
    </row>
    <row r="13" spans="1:32" ht="30" customHeight="1" x14ac:dyDescent="0.25">
      <c r="B13" s="1526"/>
      <c r="C13" s="1527"/>
      <c r="D13" s="1527"/>
      <c r="E13" s="920" t="s">
        <v>191</v>
      </c>
      <c r="F13" s="921"/>
      <c r="G13" s="921"/>
      <c r="H13" s="921"/>
      <c r="I13" s="921"/>
      <c r="J13" s="922" t="s">
        <v>242</v>
      </c>
      <c r="K13" s="923"/>
      <c r="L13" s="923"/>
      <c r="M13" s="923"/>
      <c r="N13" s="923"/>
      <c r="O13" s="922" t="s">
        <v>242</v>
      </c>
      <c r="P13" s="923"/>
      <c r="Q13" s="923"/>
      <c r="R13" s="923"/>
      <c r="S13" s="924"/>
      <c r="T13" s="1516"/>
      <c r="U13" s="1516"/>
      <c r="V13" s="105"/>
      <c r="W13" s="73"/>
      <c r="X13" s="73"/>
      <c r="Y13" s="73"/>
      <c r="Z13" s="132"/>
      <c r="AA13" s="243"/>
      <c r="AB13" s="242"/>
      <c r="AC13" s="242"/>
      <c r="AD13" s="242"/>
      <c r="AE13" s="72"/>
    </row>
    <row r="14" spans="1:32" ht="30" customHeight="1" x14ac:dyDescent="0.25">
      <c r="B14" s="1524" t="s">
        <v>122</v>
      </c>
      <c r="C14" s="1525"/>
      <c r="D14" s="1541"/>
      <c r="E14" s="925" t="s">
        <v>276</v>
      </c>
      <c r="F14" s="926"/>
      <c r="G14" s="926"/>
      <c r="H14" s="926"/>
      <c r="I14" s="927"/>
      <c r="J14" s="925" t="s">
        <v>35</v>
      </c>
      <c r="K14" s="926"/>
      <c r="L14" s="926"/>
      <c r="M14" s="926"/>
      <c r="N14" s="927"/>
      <c r="O14" s="914" t="s">
        <v>35</v>
      </c>
      <c r="P14" s="915"/>
      <c r="Q14" s="915"/>
      <c r="R14" s="915"/>
      <c r="S14" s="916"/>
      <c r="T14" s="1516"/>
      <c r="U14" s="1517"/>
      <c r="V14" s="571" t="s">
        <v>24</v>
      </c>
      <c r="W14" s="572"/>
      <c r="X14" s="572"/>
      <c r="Y14" s="572"/>
      <c r="Z14" s="572"/>
      <c r="AA14" s="96"/>
      <c r="AB14" s="94"/>
      <c r="AC14" s="94"/>
      <c r="AD14" s="94"/>
      <c r="AE14" s="98"/>
    </row>
    <row r="15" spans="1:32" ht="30" customHeight="1" x14ac:dyDescent="0.25">
      <c r="B15" s="1526"/>
      <c r="C15" s="1527"/>
      <c r="D15" s="1542"/>
      <c r="E15" s="928" t="s">
        <v>208</v>
      </c>
      <c r="F15" s="929"/>
      <c r="G15" s="929"/>
      <c r="H15" s="929"/>
      <c r="I15" s="930"/>
      <c r="J15" s="928" t="s">
        <v>208</v>
      </c>
      <c r="K15" s="929"/>
      <c r="L15" s="929"/>
      <c r="M15" s="929"/>
      <c r="N15" s="930"/>
      <c r="O15" s="917" t="s">
        <v>287</v>
      </c>
      <c r="P15" s="918"/>
      <c r="Q15" s="918"/>
      <c r="R15" s="918"/>
      <c r="S15" s="919"/>
      <c r="T15" s="1516"/>
      <c r="U15" s="1517"/>
      <c r="V15" s="571" t="s">
        <v>209</v>
      </c>
      <c r="W15" s="572"/>
      <c r="X15" s="572"/>
      <c r="Y15" s="572"/>
      <c r="Z15" s="572"/>
      <c r="AA15" s="97"/>
      <c r="AB15" s="170"/>
      <c r="AC15" s="170"/>
      <c r="AD15" s="170"/>
      <c r="AE15" s="99"/>
    </row>
    <row r="16" spans="1:32" ht="30" customHeight="1" x14ac:dyDescent="0.25">
      <c r="B16" s="1526"/>
      <c r="C16" s="1527"/>
      <c r="D16" s="1542"/>
      <c r="E16" s="928" t="s">
        <v>85</v>
      </c>
      <c r="F16" s="929"/>
      <c r="G16" s="929"/>
      <c r="H16" s="929"/>
      <c r="I16" s="930"/>
      <c r="J16" s="928" t="s">
        <v>85</v>
      </c>
      <c r="K16" s="929"/>
      <c r="L16" s="929"/>
      <c r="M16" s="929"/>
      <c r="N16" s="930"/>
      <c r="O16" s="917" t="s">
        <v>172</v>
      </c>
      <c r="P16" s="918"/>
      <c r="Q16" s="918"/>
      <c r="R16" s="918"/>
      <c r="S16" s="919"/>
      <c r="T16" s="1516"/>
      <c r="U16" s="1517"/>
      <c r="V16" s="571" t="s">
        <v>63</v>
      </c>
      <c r="W16" s="572"/>
      <c r="X16" s="572"/>
      <c r="Y16" s="572"/>
      <c r="Z16" s="572"/>
      <c r="AA16" s="97"/>
      <c r="AB16" s="170"/>
      <c r="AC16" s="170"/>
      <c r="AD16" s="170"/>
      <c r="AE16" s="99"/>
    </row>
    <row r="17" spans="2:31" ht="30" customHeight="1" x14ac:dyDescent="0.25">
      <c r="B17" s="1535"/>
      <c r="C17" s="1536"/>
      <c r="D17" s="1543"/>
      <c r="E17" s="931" t="s">
        <v>242</v>
      </c>
      <c r="F17" s="932"/>
      <c r="G17" s="932"/>
      <c r="H17" s="932"/>
      <c r="I17" s="933"/>
      <c r="J17" s="931" t="s">
        <v>271</v>
      </c>
      <c r="K17" s="932"/>
      <c r="L17" s="932"/>
      <c r="M17" s="932"/>
      <c r="N17" s="933"/>
      <c r="O17" s="920" t="s">
        <v>271</v>
      </c>
      <c r="P17" s="921"/>
      <c r="Q17" s="921"/>
      <c r="R17" s="921"/>
      <c r="S17" s="934"/>
      <c r="T17" s="1516"/>
      <c r="U17" s="1517"/>
      <c r="V17" s="581" t="s">
        <v>242</v>
      </c>
      <c r="W17" s="582"/>
      <c r="X17" s="582"/>
      <c r="Y17" s="582"/>
      <c r="Z17" s="582"/>
      <c r="AA17" s="97"/>
      <c r="AB17" s="170"/>
      <c r="AC17" s="170"/>
      <c r="AD17" s="170"/>
      <c r="AE17" s="99"/>
    </row>
    <row r="18" spans="2:31" ht="30" customHeight="1" x14ac:dyDescent="0.25">
      <c r="B18" s="1524" t="s">
        <v>123</v>
      </c>
      <c r="C18" s="1525"/>
      <c r="D18" s="1525"/>
      <c r="E18" s="788" t="s">
        <v>24</v>
      </c>
      <c r="F18" s="789"/>
      <c r="G18" s="789"/>
      <c r="H18" s="789"/>
      <c r="I18" s="790"/>
      <c r="J18" s="813" t="s">
        <v>275</v>
      </c>
      <c r="K18" s="814"/>
      <c r="L18" s="814"/>
      <c r="M18" s="814"/>
      <c r="N18" s="814"/>
      <c r="O18" s="935" t="s">
        <v>24</v>
      </c>
      <c r="P18" s="936"/>
      <c r="Q18" s="936"/>
      <c r="R18" s="936"/>
      <c r="S18" s="937"/>
      <c r="T18" s="1516"/>
      <c r="U18" s="1517"/>
      <c r="V18" s="935" t="s">
        <v>35</v>
      </c>
      <c r="W18" s="936"/>
      <c r="X18" s="936"/>
      <c r="Y18" s="936"/>
      <c r="Z18" s="936"/>
      <c r="AA18" s="96"/>
      <c r="AB18" s="94"/>
      <c r="AC18" s="94"/>
      <c r="AD18" s="94"/>
      <c r="AE18" s="98"/>
    </row>
    <row r="19" spans="2:31" ht="30" customHeight="1" x14ac:dyDescent="0.25">
      <c r="B19" s="1526"/>
      <c r="C19" s="1527"/>
      <c r="D19" s="1527"/>
      <c r="E19" s="805" t="s">
        <v>206</v>
      </c>
      <c r="F19" s="797"/>
      <c r="G19" s="797"/>
      <c r="H19" s="797"/>
      <c r="I19" s="798"/>
      <c r="J19" s="830" t="s">
        <v>205</v>
      </c>
      <c r="K19" s="822"/>
      <c r="L19" s="822"/>
      <c r="M19" s="822"/>
      <c r="N19" s="822"/>
      <c r="O19" s="938" t="s">
        <v>196</v>
      </c>
      <c r="P19" s="939"/>
      <c r="Q19" s="939"/>
      <c r="R19" s="939"/>
      <c r="S19" s="940"/>
      <c r="T19" s="1516"/>
      <c r="U19" s="1517"/>
      <c r="V19" s="938" t="s">
        <v>196</v>
      </c>
      <c r="W19" s="939"/>
      <c r="X19" s="939"/>
      <c r="Y19" s="939"/>
      <c r="Z19" s="939"/>
      <c r="AA19" s="97"/>
      <c r="AB19" s="170"/>
      <c r="AC19" s="170"/>
      <c r="AD19" s="170"/>
      <c r="AE19" s="99"/>
    </row>
    <row r="20" spans="2:31" ht="30" customHeight="1" x14ac:dyDescent="0.25">
      <c r="B20" s="1526"/>
      <c r="C20" s="1527"/>
      <c r="D20" s="1527"/>
      <c r="E20" s="805" t="s">
        <v>69</v>
      </c>
      <c r="F20" s="797"/>
      <c r="G20" s="797"/>
      <c r="H20" s="797"/>
      <c r="I20" s="798"/>
      <c r="J20" s="830" t="s">
        <v>69</v>
      </c>
      <c r="K20" s="822"/>
      <c r="L20" s="822"/>
      <c r="M20" s="822"/>
      <c r="N20" s="822"/>
      <c r="O20" s="938" t="s">
        <v>179</v>
      </c>
      <c r="P20" s="939"/>
      <c r="Q20" s="939"/>
      <c r="R20" s="939"/>
      <c r="S20" s="940"/>
      <c r="T20" s="1516"/>
      <c r="U20" s="1517"/>
      <c r="V20" s="938" t="s">
        <v>179</v>
      </c>
      <c r="W20" s="939"/>
      <c r="X20" s="939"/>
      <c r="Y20" s="939"/>
      <c r="Z20" s="939"/>
      <c r="AA20" s="97"/>
      <c r="AB20" s="170"/>
      <c r="AC20" s="170"/>
      <c r="AD20" s="170"/>
      <c r="AE20" s="99"/>
    </row>
    <row r="21" spans="2:31" ht="30" customHeight="1" x14ac:dyDescent="0.25">
      <c r="B21" s="1535"/>
      <c r="C21" s="1536"/>
      <c r="D21" s="1536"/>
      <c r="E21" s="922" t="s">
        <v>242</v>
      </c>
      <c r="F21" s="923"/>
      <c r="G21" s="923"/>
      <c r="H21" s="923"/>
      <c r="I21" s="924"/>
      <c r="J21" s="941" t="s">
        <v>242</v>
      </c>
      <c r="K21" s="942"/>
      <c r="L21" s="942"/>
      <c r="M21" s="942"/>
      <c r="N21" s="942"/>
      <c r="O21" s="943" t="s">
        <v>242</v>
      </c>
      <c r="P21" s="944"/>
      <c r="Q21" s="944"/>
      <c r="R21" s="944"/>
      <c r="S21" s="945"/>
      <c r="T21" s="1516"/>
      <c r="U21" s="1517"/>
      <c r="V21" s="943" t="s">
        <v>242</v>
      </c>
      <c r="W21" s="944"/>
      <c r="X21" s="944"/>
      <c r="Y21" s="944"/>
      <c r="Z21" s="944"/>
      <c r="AA21" s="101"/>
      <c r="AB21" s="95"/>
      <c r="AC21" s="95"/>
      <c r="AD21" s="95"/>
      <c r="AE21" s="100"/>
    </row>
    <row r="22" spans="2:31" ht="30" customHeight="1" x14ac:dyDescent="0.25">
      <c r="B22" s="1524" t="s">
        <v>124</v>
      </c>
      <c r="C22" s="1525"/>
      <c r="D22" s="1525"/>
      <c r="E22" s="791" t="s">
        <v>24</v>
      </c>
      <c r="F22" s="792"/>
      <c r="G22" s="792"/>
      <c r="H22" s="792"/>
      <c r="I22" s="793"/>
      <c r="J22" s="791" t="s">
        <v>11</v>
      </c>
      <c r="K22" s="792"/>
      <c r="L22" s="792"/>
      <c r="M22" s="792"/>
      <c r="N22" s="793"/>
      <c r="O22" s="813" t="s">
        <v>276</v>
      </c>
      <c r="P22" s="814"/>
      <c r="Q22" s="814"/>
      <c r="R22" s="814"/>
      <c r="S22" s="815"/>
      <c r="T22" s="1516"/>
      <c r="U22" s="1517"/>
      <c r="V22" s="835" t="s">
        <v>11</v>
      </c>
      <c r="W22" s="836"/>
      <c r="X22" s="836"/>
      <c r="Y22" s="836"/>
      <c r="Z22" s="836"/>
      <c r="AA22" s="74"/>
      <c r="AE22" s="75"/>
    </row>
    <row r="23" spans="2:31" s="33" customFormat="1" ht="30" customHeight="1" x14ac:dyDescent="0.25">
      <c r="B23" s="1526"/>
      <c r="C23" s="1527"/>
      <c r="D23" s="1527"/>
      <c r="E23" s="806" t="s">
        <v>207</v>
      </c>
      <c r="F23" s="801"/>
      <c r="G23" s="801"/>
      <c r="H23" s="801"/>
      <c r="I23" s="802"/>
      <c r="J23" s="806" t="s">
        <v>207</v>
      </c>
      <c r="K23" s="801"/>
      <c r="L23" s="801"/>
      <c r="M23" s="801"/>
      <c r="N23" s="802"/>
      <c r="O23" s="830" t="s">
        <v>205</v>
      </c>
      <c r="P23" s="822"/>
      <c r="Q23" s="822"/>
      <c r="R23" s="822"/>
      <c r="S23" s="823"/>
      <c r="T23" s="1516"/>
      <c r="U23" s="1517"/>
      <c r="V23" s="571" t="s">
        <v>209</v>
      </c>
      <c r="W23" s="572"/>
      <c r="X23" s="572"/>
      <c r="Y23" s="572"/>
      <c r="Z23" s="572"/>
      <c r="AA23" s="79"/>
      <c r="AE23" s="80"/>
    </row>
    <row r="24" spans="2:31" ht="30" customHeight="1" x14ac:dyDescent="0.25">
      <c r="B24" s="1526"/>
      <c r="C24" s="1527"/>
      <c r="D24" s="1527"/>
      <c r="E24" s="946" t="s">
        <v>56</v>
      </c>
      <c r="F24" s="947"/>
      <c r="G24" s="947"/>
      <c r="H24" s="947"/>
      <c r="I24" s="948"/>
      <c r="J24" s="946" t="s">
        <v>56</v>
      </c>
      <c r="K24" s="947"/>
      <c r="L24" s="947"/>
      <c r="M24" s="947"/>
      <c r="N24" s="948"/>
      <c r="O24" s="830" t="s">
        <v>69</v>
      </c>
      <c r="P24" s="822"/>
      <c r="Q24" s="822"/>
      <c r="R24" s="822"/>
      <c r="S24" s="823"/>
      <c r="T24" s="1516"/>
      <c r="U24" s="1517"/>
      <c r="V24" s="571" t="s">
        <v>63</v>
      </c>
      <c r="W24" s="572"/>
      <c r="X24" s="572"/>
      <c r="Y24" s="572"/>
      <c r="Z24" s="572"/>
      <c r="AA24" s="74"/>
      <c r="AE24" s="75"/>
    </row>
    <row r="25" spans="2:31" ht="30" customHeight="1" x14ac:dyDescent="0.25">
      <c r="B25" s="1535"/>
      <c r="C25" s="1536"/>
      <c r="D25" s="1536"/>
      <c r="E25" s="808" t="s">
        <v>242</v>
      </c>
      <c r="F25" s="809"/>
      <c r="G25" s="809"/>
      <c r="H25" s="809"/>
      <c r="I25" s="810"/>
      <c r="J25" s="808" t="s">
        <v>242</v>
      </c>
      <c r="K25" s="809"/>
      <c r="L25" s="809"/>
      <c r="M25" s="809"/>
      <c r="N25" s="810"/>
      <c r="O25" s="941" t="s">
        <v>242</v>
      </c>
      <c r="P25" s="942"/>
      <c r="Q25" s="942"/>
      <c r="R25" s="942"/>
      <c r="S25" s="949"/>
      <c r="T25" s="1516"/>
      <c r="U25" s="1517"/>
      <c r="V25" s="581" t="s">
        <v>242</v>
      </c>
      <c r="W25" s="582"/>
      <c r="X25" s="582"/>
      <c r="Y25" s="582"/>
      <c r="Z25" s="582"/>
      <c r="AA25" s="76"/>
      <c r="AB25" s="77"/>
      <c r="AC25" s="77"/>
      <c r="AD25" s="77"/>
      <c r="AE25" s="78"/>
    </row>
    <row r="26" spans="2:31" ht="30" customHeight="1" x14ac:dyDescent="0.25">
      <c r="B26" s="1524" t="s">
        <v>125</v>
      </c>
      <c r="C26" s="1525"/>
      <c r="D26" s="1525"/>
      <c r="E26" s="882" t="s">
        <v>24</v>
      </c>
      <c r="F26" s="883"/>
      <c r="G26" s="883"/>
      <c r="H26" s="883"/>
      <c r="I26" s="884"/>
      <c r="J26" s="552" t="s">
        <v>11</v>
      </c>
      <c r="K26" s="552"/>
      <c r="L26" s="552"/>
      <c r="M26" s="552"/>
      <c r="N26" s="553"/>
      <c r="O26" s="551" t="s">
        <v>11</v>
      </c>
      <c r="P26" s="552"/>
      <c r="Q26" s="552"/>
      <c r="R26" s="552"/>
      <c r="S26" s="553"/>
      <c r="T26" s="1516"/>
      <c r="U26" s="1517"/>
      <c r="V26" s="1375" t="s">
        <v>26</v>
      </c>
      <c r="W26" s="1376"/>
      <c r="X26" s="1376"/>
      <c r="Y26" s="1376"/>
      <c r="Z26" s="1376"/>
      <c r="AA26" s="1379"/>
      <c r="AB26" s="1379"/>
      <c r="AC26" s="1379"/>
      <c r="AD26" s="1379"/>
      <c r="AE26" s="1380"/>
    </row>
    <row r="27" spans="2:31" ht="30" customHeight="1" x14ac:dyDescent="0.25">
      <c r="B27" s="1526"/>
      <c r="C27" s="1527"/>
      <c r="D27" s="1527"/>
      <c r="E27" s="885" t="s">
        <v>266</v>
      </c>
      <c r="F27" s="950"/>
      <c r="G27" s="950"/>
      <c r="H27" s="950"/>
      <c r="I27" s="951"/>
      <c r="J27" s="557" t="s">
        <v>280</v>
      </c>
      <c r="K27" s="557"/>
      <c r="L27" s="557"/>
      <c r="M27" s="557"/>
      <c r="N27" s="558"/>
      <c r="O27" s="562" t="s">
        <v>280</v>
      </c>
      <c r="P27" s="557"/>
      <c r="Q27" s="557"/>
      <c r="R27" s="557"/>
      <c r="S27" s="558"/>
      <c r="T27" s="1516"/>
      <c r="U27" s="1517"/>
      <c r="V27" s="1378"/>
      <c r="W27" s="1379"/>
      <c r="X27" s="1379"/>
      <c r="Y27" s="1379"/>
      <c r="Z27" s="1379"/>
      <c r="AA27" s="1379"/>
      <c r="AB27" s="1379"/>
      <c r="AC27" s="1379"/>
      <c r="AD27" s="1379"/>
      <c r="AE27" s="1380"/>
    </row>
    <row r="28" spans="2:31" ht="30" customHeight="1" x14ac:dyDescent="0.25">
      <c r="B28" s="1526"/>
      <c r="C28" s="1527"/>
      <c r="D28" s="1527"/>
      <c r="E28" s="888" t="s">
        <v>119</v>
      </c>
      <c r="F28" s="886"/>
      <c r="G28" s="886"/>
      <c r="H28" s="886"/>
      <c r="I28" s="887"/>
      <c r="J28" s="557" t="s">
        <v>77</v>
      </c>
      <c r="K28" s="557"/>
      <c r="L28" s="557"/>
      <c r="M28" s="557"/>
      <c r="N28" s="558"/>
      <c r="O28" s="562" t="s">
        <v>77</v>
      </c>
      <c r="P28" s="557"/>
      <c r="Q28" s="557"/>
      <c r="R28" s="557"/>
      <c r="S28" s="558"/>
      <c r="T28" s="1516"/>
      <c r="U28" s="1517"/>
      <c r="V28" s="1378"/>
      <c r="W28" s="1379"/>
      <c r="X28" s="1379"/>
      <c r="Y28" s="1379"/>
      <c r="Z28" s="1379"/>
      <c r="AA28" s="1379"/>
      <c r="AB28" s="1379"/>
      <c r="AC28" s="1379"/>
      <c r="AD28" s="1379"/>
      <c r="AE28" s="1380"/>
    </row>
    <row r="29" spans="2:31" ht="30" customHeight="1" x14ac:dyDescent="0.25">
      <c r="B29" s="1535"/>
      <c r="C29" s="1536"/>
      <c r="D29" s="1536"/>
      <c r="E29" s="889" t="s">
        <v>242</v>
      </c>
      <c r="F29" s="890"/>
      <c r="G29" s="890"/>
      <c r="H29" s="890"/>
      <c r="I29" s="891"/>
      <c r="J29" s="566" t="s">
        <v>242</v>
      </c>
      <c r="K29" s="566"/>
      <c r="L29" s="566"/>
      <c r="M29" s="566"/>
      <c r="N29" s="567"/>
      <c r="O29" s="565" t="s">
        <v>242</v>
      </c>
      <c r="P29" s="566"/>
      <c r="Q29" s="566"/>
      <c r="R29" s="566"/>
      <c r="S29" s="567"/>
      <c r="T29" s="1519"/>
      <c r="U29" s="1540"/>
      <c r="V29" s="1381"/>
      <c r="W29" s="1382"/>
      <c r="X29" s="1382"/>
      <c r="Y29" s="1382"/>
      <c r="Z29" s="1382"/>
      <c r="AA29" s="1382"/>
      <c r="AB29" s="1382"/>
      <c r="AC29" s="1382"/>
      <c r="AD29" s="1382"/>
      <c r="AE29" s="1383"/>
    </row>
  </sheetData>
  <mergeCells count="17">
    <mergeCell ref="V26:AE29"/>
    <mergeCell ref="E6:O6"/>
    <mergeCell ref="Q6:AC6"/>
    <mergeCell ref="E7:O7"/>
    <mergeCell ref="Q7:AC7"/>
    <mergeCell ref="AD7:AF7"/>
    <mergeCell ref="B10:D13"/>
    <mergeCell ref="T10:U29"/>
    <mergeCell ref="B14:D17"/>
    <mergeCell ref="B18:D21"/>
    <mergeCell ref="B22:D25"/>
    <mergeCell ref="B26:D29"/>
    <mergeCell ref="E2:O2"/>
    <mergeCell ref="E3:O3"/>
    <mergeCell ref="E4:O4"/>
    <mergeCell ref="E5:O5"/>
    <mergeCell ref="Q5:AC5"/>
  </mergeCells>
  <printOptions horizontalCentered="1"/>
  <pageMargins left="0.19685039370078741" right="0.19685039370078741" top="0.19685039370078741" bottom="0.19685039370078741" header="0" footer="0"/>
  <pageSetup paperSize="9" scale="67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AF30"/>
  <sheetViews>
    <sheetView showGridLines="0" view="pageBreakPreview" zoomScale="60" zoomScaleNormal="39" workbookViewId="0">
      <selection activeCell="AB17" sqref="AB17"/>
    </sheetView>
  </sheetViews>
  <sheetFormatPr baseColWidth="10" defaultColWidth="5.7109375" defaultRowHeight="15" x14ac:dyDescent="0.25"/>
  <cols>
    <col min="1" max="4" width="5.7109375" style="46"/>
    <col min="5" max="19" width="6.7109375" style="46" customWidth="1"/>
    <col min="20" max="21" width="5.7109375" style="46"/>
    <col min="22" max="31" width="6.7109375" style="46" customWidth="1"/>
    <col min="32" max="16384" width="5.7109375" style="46"/>
  </cols>
  <sheetData>
    <row r="1" spans="1:32" s="82" customFormat="1" ht="25.15" customHeight="1" x14ac:dyDescent="0.2">
      <c r="A1" s="81" t="s">
        <v>253</v>
      </c>
      <c r="B1" s="81"/>
      <c r="AD1" s="83"/>
      <c r="AE1" s="84"/>
      <c r="AF1" s="84"/>
    </row>
    <row r="2" spans="1:32" s="82" customFormat="1" ht="25.15" customHeight="1" x14ac:dyDescent="0.2">
      <c r="E2" s="1523" t="s">
        <v>126</v>
      </c>
      <c r="F2" s="1523"/>
      <c r="G2" s="1523"/>
      <c r="H2" s="1523"/>
      <c r="I2" s="1523"/>
      <c r="J2" s="1523"/>
      <c r="K2" s="1523"/>
      <c r="L2" s="1523"/>
      <c r="M2" s="1523"/>
      <c r="N2" s="1523"/>
      <c r="O2" s="1523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D2" s="83"/>
      <c r="AE2" s="84"/>
      <c r="AF2" s="84"/>
    </row>
    <row r="3" spans="1:32" s="82" customFormat="1" ht="25.15" customHeight="1" x14ac:dyDescent="0.2">
      <c r="E3" s="1523" t="s">
        <v>127</v>
      </c>
      <c r="F3" s="1523"/>
      <c r="G3" s="1523"/>
      <c r="H3" s="1523"/>
      <c r="I3" s="1523"/>
      <c r="J3" s="1523"/>
      <c r="K3" s="1523"/>
      <c r="L3" s="1523"/>
      <c r="M3" s="1523"/>
      <c r="N3" s="1523"/>
      <c r="O3" s="1523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D3" s="83"/>
      <c r="AE3" s="84"/>
      <c r="AF3" s="84"/>
    </row>
    <row r="4" spans="1:32" s="82" customFormat="1" ht="25.15" customHeight="1" x14ac:dyDescent="0.2">
      <c r="E4" s="1523" t="s">
        <v>128</v>
      </c>
      <c r="F4" s="1523"/>
      <c r="G4" s="1523"/>
      <c r="H4" s="1523"/>
      <c r="I4" s="1523"/>
      <c r="J4" s="1523"/>
      <c r="K4" s="1523"/>
      <c r="L4" s="1523"/>
      <c r="M4" s="1523"/>
      <c r="N4" s="1523"/>
      <c r="O4" s="1523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D4" s="83"/>
      <c r="AE4" s="84"/>
      <c r="AF4" s="84"/>
    </row>
    <row r="5" spans="1:32" s="82" customFormat="1" ht="25.15" customHeight="1" x14ac:dyDescent="0.2">
      <c r="E5" s="1523" t="s">
        <v>129</v>
      </c>
      <c r="F5" s="1523"/>
      <c r="G5" s="1523"/>
      <c r="H5" s="1523"/>
      <c r="I5" s="1523"/>
      <c r="J5" s="1523"/>
      <c r="K5" s="1523"/>
      <c r="L5" s="1523"/>
      <c r="M5" s="1523"/>
      <c r="N5" s="1523"/>
      <c r="O5" s="1523"/>
      <c r="P5" s="58"/>
      <c r="Q5" s="1119" t="s">
        <v>133</v>
      </c>
      <c r="R5" s="1119"/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83"/>
      <c r="AE5" s="84"/>
      <c r="AF5" s="84"/>
    </row>
    <row r="6" spans="1:32" s="82" customFormat="1" ht="25.15" customHeight="1" x14ac:dyDescent="0.2">
      <c r="E6" s="1537" t="s">
        <v>130</v>
      </c>
      <c r="F6" s="1537"/>
      <c r="G6" s="1537"/>
      <c r="H6" s="1537"/>
      <c r="I6" s="1537"/>
      <c r="J6" s="1537"/>
      <c r="K6" s="1537"/>
      <c r="L6" s="1537"/>
      <c r="M6" s="1537"/>
      <c r="N6" s="1537"/>
      <c r="O6" s="1537"/>
      <c r="P6" s="58"/>
      <c r="Q6" s="1124" t="s">
        <v>252</v>
      </c>
      <c r="R6" s="1124"/>
      <c r="S6" s="1124"/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83"/>
      <c r="AE6" s="84"/>
      <c r="AF6" s="84"/>
    </row>
    <row r="7" spans="1:32" s="82" customFormat="1" ht="25.15" customHeight="1" thickBot="1" x14ac:dyDescent="0.25">
      <c r="A7" s="59"/>
      <c r="B7" s="59"/>
      <c r="C7" s="59"/>
      <c r="D7" s="59"/>
      <c r="E7" s="1538" t="s">
        <v>132</v>
      </c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59"/>
      <c r="Q7" s="1137" t="s">
        <v>334</v>
      </c>
      <c r="R7" s="1137"/>
      <c r="S7" s="1137"/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539"/>
      <c r="AE7" s="1539"/>
      <c r="AF7" s="1539"/>
    </row>
    <row r="8" spans="1:32" s="82" customFormat="1" ht="15" customHeight="1" x14ac:dyDescent="0.2">
      <c r="AD8" s="83"/>
      <c r="AE8" s="84"/>
      <c r="AF8" s="84"/>
    </row>
    <row r="9" spans="1:32" x14ac:dyDescent="0.25">
      <c r="A9" s="47"/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</row>
    <row r="10" spans="1:32" s="67" customFormat="1" ht="15.75" x14ac:dyDescent="0.25">
      <c r="A10" s="48"/>
      <c r="B10" s="48"/>
      <c r="C10" s="48"/>
      <c r="D10" s="49">
        <v>0.33333333333333331</v>
      </c>
      <c r="E10" s="49"/>
      <c r="F10" s="48"/>
      <c r="G10" s="50"/>
      <c r="H10" s="48"/>
      <c r="I10" s="49">
        <v>0.39583333333333331</v>
      </c>
      <c r="J10" s="49"/>
      <c r="K10" s="51"/>
      <c r="L10" s="51"/>
      <c r="M10" s="52"/>
      <c r="N10" s="49">
        <v>0.45833333333333331</v>
      </c>
      <c r="O10" s="49"/>
      <c r="P10" s="52"/>
      <c r="Q10" s="52"/>
      <c r="R10" s="52"/>
      <c r="S10" s="49">
        <v>0.52083333333333326</v>
      </c>
      <c r="T10" s="49"/>
      <c r="U10" s="49">
        <v>0.5625</v>
      </c>
      <c r="V10" s="49"/>
      <c r="W10" s="52"/>
      <c r="X10" s="52"/>
      <c r="Y10" s="48"/>
      <c r="Z10" s="49">
        <v>0.625</v>
      </c>
      <c r="AA10" s="49"/>
      <c r="AB10" s="51"/>
      <c r="AC10" s="52"/>
      <c r="AD10" s="48"/>
      <c r="AE10" s="49">
        <v>0.6875</v>
      </c>
      <c r="AF10" s="68"/>
    </row>
    <row r="11" spans="1:32" ht="30" customHeight="1" x14ac:dyDescent="0.25">
      <c r="A11" s="47"/>
      <c r="B11" s="1524" t="s">
        <v>121</v>
      </c>
      <c r="C11" s="1525"/>
      <c r="D11" s="1525"/>
      <c r="E11" s="811"/>
      <c r="F11" s="812"/>
      <c r="G11" s="812"/>
      <c r="H11" s="812"/>
      <c r="I11" s="841"/>
      <c r="J11" s="787" t="s">
        <v>24</v>
      </c>
      <c r="K11" s="608"/>
      <c r="L11" s="608"/>
      <c r="M11" s="608"/>
      <c r="N11" s="608"/>
      <c r="O11" s="787" t="s">
        <v>275</v>
      </c>
      <c r="P11" s="608"/>
      <c r="Q11" s="608"/>
      <c r="R11" s="608"/>
      <c r="S11" s="608"/>
      <c r="T11" s="1501" t="s">
        <v>135</v>
      </c>
      <c r="U11" s="1514"/>
      <c r="V11" s="1052" t="s">
        <v>35</v>
      </c>
      <c r="W11" s="1053"/>
      <c r="X11" s="1053"/>
      <c r="Y11" s="1053"/>
      <c r="Z11" s="1054"/>
      <c r="AA11" s="1052" t="s">
        <v>35</v>
      </c>
      <c r="AB11" s="1053"/>
      <c r="AC11" s="1053"/>
      <c r="AD11" s="1053"/>
      <c r="AE11" s="1054"/>
    </row>
    <row r="12" spans="1:32" ht="30" customHeight="1" x14ac:dyDescent="0.25">
      <c r="A12" s="47"/>
      <c r="B12" s="1526"/>
      <c r="C12" s="1527"/>
      <c r="D12" s="1527"/>
      <c r="E12" s="829"/>
      <c r="F12" s="820"/>
      <c r="G12" s="820"/>
      <c r="H12" s="820"/>
      <c r="I12" s="844"/>
      <c r="J12" s="795" t="s">
        <v>195</v>
      </c>
      <c r="K12" s="612"/>
      <c r="L12" s="952"/>
      <c r="M12" s="612"/>
      <c r="N12" s="612"/>
      <c r="O12" s="795" t="s">
        <v>195</v>
      </c>
      <c r="P12" s="612"/>
      <c r="Q12" s="612"/>
      <c r="R12" s="612"/>
      <c r="S12" s="612"/>
      <c r="T12" s="1515"/>
      <c r="U12" s="1517"/>
      <c r="V12" s="1007" t="s">
        <v>199</v>
      </c>
      <c r="W12" s="1008"/>
      <c r="X12" s="1008"/>
      <c r="Y12" s="1008"/>
      <c r="Z12" s="1009"/>
      <c r="AA12" s="1007" t="s">
        <v>199</v>
      </c>
      <c r="AB12" s="1008"/>
      <c r="AC12" s="1008"/>
      <c r="AD12" s="1008"/>
      <c r="AE12" s="1009"/>
    </row>
    <row r="13" spans="1:32" ht="30" customHeight="1" x14ac:dyDescent="0.25">
      <c r="A13" s="47"/>
      <c r="B13" s="1526"/>
      <c r="C13" s="1527"/>
      <c r="D13" s="1527"/>
      <c r="E13" s="829"/>
      <c r="F13" s="820"/>
      <c r="G13" s="820"/>
      <c r="H13" s="820"/>
      <c r="I13" s="844"/>
      <c r="J13" s="807" t="s">
        <v>111</v>
      </c>
      <c r="K13" s="612"/>
      <c r="L13" s="807"/>
      <c r="M13" s="612"/>
      <c r="N13" s="612"/>
      <c r="O13" s="807" t="s">
        <v>111</v>
      </c>
      <c r="P13" s="612"/>
      <c r="Q13" s="612"/>
      <c r="R13" s="612"/>
      <c r="S13" s="612"/>
      <c r="T13" s="1515"/>
      <c r="U13" s="1517"/>
      <c r="V13" s="1007" t="s">
        <v>346</v>
      </c>
      <c r="W13" s="1008"/>
      <c r="X13" s="1008"/>
      <c r="Y13" s="1008"/>
      <c r="Z13" s="1009"/>
      <c r="AA13" s="1007" t="s">
        <v>346</v>
      </c>
      <c r="AB13" s="1008"/>
      <c r="AC13" s="1008"/>
      <c r="AD13" s="1008"/>
      <c r="AE13" s="1009"/>
    </row>
    <row r="14" spans="1:32" ht="30" customHeight="1" x14ac:dyDescent="0.25">
      <c r="A14" s="47"/>
      <c r="B14" s="1526"/>
      <c r="C14" s="1527"/>
      <c r="D14" s="1527"/>
      <c r="E14" s="846"/>
      <c r="F14" s="847"/>
      <c r="G14" s="847"/>
      <c r="H14" s="847"/>
      <c r="I14" s="871"/>
      <c r="J14" s="877" t="s">
        <v>235</v>
      </c>
      <c r="K14" s="616"/>
      <c r="L14" s="616"/>
      <c r="M14" s="616"/>
      <c r="N14" s="616"/>
      <c r="O14" s="877" t="s">
        <v>235</v>
      </c>
      <c r="P14" s="616"/>
      <c r="Q14" s="616"/>
      <c r="R14" s="616"/>
      <c r="S14" s="616"/>
      <c r="T14" s="1515"/>
      <c r="U14" s="1517"/>
      <c r="V14" s="1010" t="s">
        <v>286</v>
      </c>
      <c r="W14" s="1011"/>
      <c r="X14" s="1011"/>
      <c r="Y14" s="1011"/>
      <c r="Z14" s="1012"/>
      <c r="AA14" s="1010" t="s">
        <v>286</v>
      </c>
      <c r="AB14" s="1011"/>
      <c r="AC14" s="1011"/>
      <c r="AD14" s="1011"/>
      <c r="AE14" s="1012"/>
    </row>
    <row r="15" spans="1:32" ht="30" customHeight="1" x14ac:dyDescent="0.25">
      <c r="A15" s="47"/>
      <c r="B15" s="1524" t="s">
        <v>122</v>
      </c>
      <c r="C15" s="1525"/>
      <c r="D15" s="1525"/>
      <c r="E15" s="791" t="s">
        <v>11</v>
      </c>
      <c r="F15" s="792"/>
      <c r="G15" s="792"/>
      <c r="H15" s="792"/>
      <c r="I15" s="793"/>
      <c r="J15" s="806" t="s">
        <v>24</v>
      </c>
      <c r="K15" s="801"/>
      <c r="L15" s="801"/>
      <c r="M15" s="801"/>
      <c r="N15" s="802"/>
      <c r="O15" s="967" t="s">
        <v>35</v>
      </c>
      <c r="P15" s="968"/>
      <c r="Q15" s="968"/>
      <c r="R15" s="968"/>
      <c r="S15" s="969"/>
      <c r="T15" s="1515"/>
      <c r="U15" s="1517"/>
      <c r="V15" s="967" t="s">
        <v>24</v>
      </c>
      <c r="W15" s="968"/>
      <c r="X15" s="968"/>
      <c r="Y15" s="968"/>
      <c r="Z15" s="969"/>
      <c r="AA15" s="982"/>
      <c r="AB15" s="858"/>
      <c r="AC15" s="858"/>
      <c r="AD15" s="858"/>
      <c r="AE15" s="859"/>
    </row>
    <row r="16" spans="1:32" ht="30" customHeight="1" x14ac:dyDescent="0.25">
      <c r="A16" s="47"/>
      <c r="B16" s="1526"/>
      <c r="C16" s="1527"/>
      <c r="D16" s="1527"/>
      <c r="E16" s="806" t="s">
        <v>194</v>
      </c>
      <c r="F16" s="801"/>
      <c r="G16" s="801"/>
      <c r="H16" s="801"/>
      <c r="I16" s="802"/>
      <c r="J16" s="806" t="s">
        <v>194</v>
      </c>
      <c r="K16" s="801"/>
      <c r="L16" s="801"/>
      <c r="M16" s="801"/>
      <c r="N16" s="802"/>
      <c r="O16" s="970" t="s">
        <v>287</v>
      </c>
      <c r="P16" s="971"/>
      <c r="Q16" s="971"/>
      <c r="R16" s="971"/>
      <c r="S16" s="972"/>
      <c r="T16" s="1515"/>
      <c r="U16" s="1517"/>
      <c r="V16" s="970" t="s">
        <v>287</v>
      </c>
      <c r="W16" s="971"/>
      <c r="X16" s="971"/>
      <c r="Y16" s="971"/>
      <c r="Z16" s="972"/>
      <c r="AA16" s="983"/>
      <c r="AB16" s="455"/>
      <c r="AC16" s="455"/>
      <c r="AD16" s="455"/>
      <c r="AE16" s="456"/>
    </row>
    <row r="17" spans="1:31" ht="30" customHeight="1" x14ac:dyDescent="0.25">
      <c r="A17" s="47"/>
      <c r="B17" s="1526"/>
      <c r="C17" s="1527"/>
      <c r="D17" s="1527"/>
      <c r="E17" s="806" t="s">
        <v>193</v>
      </c>
      <c r="F17" s="801"/>
      <c r="G17" s="801"/>
      <c r="H17" s="801"/>
      <c r="I17" s="802"/>
      <c r="J17" s="806" t="s">
        <v>193</v>
      </c>
      <c r="K17" s="801"/>
      <c r="L17" s="801"/>
      <c r="M17" s="801"/>
      <c r="N17" s="802"/>
      <c r="O17" s="970" t="s">
        <v>2</v>
      </c>
      <c r="P17" s="971"/>
      <c r="Q17" s="971"/>
      <c r="R17" s="971"/>
      <c r="S17" s="972"/>
      <c r="T17" s="1515"/>
      <c r="U17" s="1517"/>
      <c r="V17" s="970" t="s">
        <v>2</v>
      </c>
      <c r="W17" s="971"/>
      <c r="X17" s="971"/>
      <c r="Y17" s="971"/>
      <c r="Z17" s="972"/>
      <c r="AA17" s="983"/>
      <c r="AB17" s="455"/>
      <c r="AC17" s="455"/>
      <c r="AD17" s="455"/>
      <c r="AE17" s="456"/>
    </row>
    <row r="18" spans="1:31" ht="30" customHeight="1" x14ac:dyDescent="0.25">
      <c r="A18" s="47"/>
      <c r="B18" s="1535"/>
      <c r="C18" s="1536"/>
      <c r="D18" s="1536"/>
      <c r="E18" s="806" t="s">
        <v>27</v>
      </c>
      <c r="F18" s="801"/>
      <c r="G18" s="801"/>
      <c r="H18" s="801"/>
      <c r="I18" s="802"/>
      <c r="J18" s="806" t="s">
        <v>27</v>
      </c>
      <c r="K18" s="801"/>
      <c r="L18" s="801"/>
      <c r="M18" s="801"/>
      <c r="N18" s="802"/>
      <c r="O18" s="973" t="s">
        <v>270</v>
      </c>
      <c r="P18" s="974"/>
      <c r="Q18" s="974"/>
      <c r="R18" s="974"/>
      <c r="S18" s="975"/>
      <c r="T18" s="1515"/>
      <c r="U18" s="1517"/>
      <c r="V18" s="973" t="s">
        <v>27</v>
      </c>
      <c r="W18" s="974"/>
      <c r="X18" s="974"/>
      <c r="Y18" s="974"/>
      <c r="Z18" s="975"/>
      <c r="AA18" s="984"/>
      <c r="AB18" s="457"/>
      <c r="AC18" s="457"/>
      <c r="AD18" s="457"/>
      <c r="AE18" s="458"/>
    </row>
    <row r="19" spans="1:31" ht="30" customHeight="1" x14ac:dyDescent="0.25">
      <c r="A19" s="47"/>
      <c r="B19" s="1524" t="s">
        <v>123</v>
      </c>
      <c r="C19" s="1525"/>
      <c r="D19" s="1525"/>
      <c r="E19" s="925" t="s">
        <v>24</v>
      </c>
      <c r="F19" s="926"/>
      <c r="G19" s="926"/>
      <c r="H19" s="926"/>
      <c r="I19" s="927"/>
      <c r="J19" s="925" t="s">
        <v>11</v>
      </c>
      <c r="K19" s="926"/>
      <c r="L19" s="926"/>
      <c r="M19" s="926"/>
      <c r="N19" s="927"/>
      <c r="O19" s="788" t="s">
        <v>11</v>
      </c>
      <c r="P19" s="789"/>
      <c r="Q19" s="789"/>
      <c r="R19" s="789"/>
      <c r="S19" s="790"/>
      <c r="T19" s="1516"/>
      <c r="U19" s="1517"/>
      <c r="V19" s="788" t="s">
        <v>24</v>
      </c>
      <c r="W19" s="789"/>
      <c r="X19" s="789"/>
      <c r="Y19" s="789"/>
      <c r="Z19" s="790"/>
      <c r="AA19" s="1552"/>
      <c r="AB19" s="1553"/>
      <c r="AC19" s="1553"/>
      <c r="AD19" s="1553"/>
      <c r="AE19" s="1554"/>
    </row>
    <row r="20" spans="1:31" ht="30" customHeight="1" x14ac:dyDescent="0.25">
      <c r="A20" s="47"/>
      <c r="B20" s="1526"/>
      <c r="C20" s="1527"/>
      <c r="D20" s="1527"/>
      <c r="E20" s="928" t="s">
        <v>196</v>
      </c>
      <c r="F20" s="929"/>
      <c r="G20" s="929"/>
      <c r="H20" s="929"/>
      <c r="I20" s="930"/>
      <c r="J20" s="928" t="s">
        <v>196</v>
      </c>
      <c r="K20" s="929"/>
      <c r="L20" s="929"/>
      <c r="M20" s="929"/>
      <c r="N20" s="930"/>
      <c r="O20" s="805" t="s">
        <v>198</v>
      </c>
      <c r="P20" s="797"/>
      <c r="Q20" s="797"/>
      <c r="R20" s="797"/>
      <c r="S20" s="798"/>
      <c r="T20" s="1516"/>
      <c r="U20" s="1517"/>
      <c r="V20" s="805" t="s">
        <v>198</v>
      </c>
      <c r="W20" s="797"/>
      <c r="X20" s="797"/>
      <c r="Y20" s="797"/>
      <c r="Z20" s="798"/>
      <c r="AA20" s="1555"/>
      <c r="AB20" s="1556"/>
      <c r="AC20" s="1556"/>
      <c r="AD20" s="1556"/>
      <c r="AE20" s="1557"/>
    </row>
    <row r="21" spans="1:31" ht="30" customHeight="1" x14ac:dyDescent="0.25">
      <c r="A21" s="47"/>
      <c r="B21" s="1526"/>
      <c r="C21" s="1527"/>
      <c r="D21" s="1527"/>
      <c r="E21" s="928" t="s">
        <v>48</v>
      </c>
      <c r="F21" s="929"/>
      <c r="G21" s="929"/>
      <c r="H21" s="929"/>
      <c r="I21" s="930"/>
      <c r="J21" s="928" t="s">
        <v>48</v>
      </c>
      <c r="K21" s="929"/>
      <c r="L21" s="929"/>
      <c r="M21" s="929"/>
      <c r="N21" s="930"/>
      <c r="O21" s="805" t="s">
        <v>170</v>
      </c>
      <c r="P21" s="797"/>
      <c r="Q21" s="797"/>
      <c r="R21" s="797"/>
      <c r="S21" s="798"/>
      <c r="T21" s="1516"/>
      <c r="U21" s="1517"/>
      <c r="V21" s="805" t="s">
        <v>170</v>
      </c>
      <c r="W21" s="797"/>
      <c r="X21" s="797"/>
      <c r="Y21" s="797"/>
      <c r="Z21" s="798"/>
      <c r="AA21" s="1555"/>
      <c r="AB21" s="1556"/>
      <c r="AC21" s="1556"/>
      <c r="AD21" s="1556"/>
      <c r="AE21" s="1557"/>
    </row>
    <row r="22" spans="1:31" ht="30" customHeight="1" x14ac:dyDescent="0.25">
      <c r="A22" s="47"/>
      <c r="B22" s="1535"/>
      <c r="C22" s="1536"/>
      <c r="D22" s="1536"/>
      <c r="E22" s="931" t="s">
        <v>27</v>
      </c>
      <c r="F22" s="932"/>
      <c r="G22" s="932"/>
      <c r="H22" s="932"/>
      <c r="I22" s="933"/>
      <c r="J22" s="931" t="s">
        <v>27</v>
      </c>
      <c r="K22" s="932"/>
      <c r="L22" s="932"/>
      <c r="M22" s="932"/>
      <c r="N22" s="933"/>
      <c r="O22" s="922" t="s">
        <v>27</v>
      </c>
      <c r="P22" s="923"/>
      <c r="Q22" s="923"/>
      <c r="R22" s="923"/>
      <c r="S22" s="924"/>
      <c r="T22" s="1516"/>
      <c r="U22" s="1517"/>
      <c r="V22" s="922" t="s">
        <v>27</v>
      </c>
      <c r="W22" s="923"/>
      <c r="X22" s="923"/>
      <c r="Y22" s="923"/>
      <c r="Z22" s="924"/>
      <c r="AA22" s="1558"/>
      <c r="AB22" s="1559"/>
      <c r="AC22" s="1559"/>
      <c r="AD22" s="1559"/>
      <c r="AE22" s="1560"/>
    </row>
    <row r="23" spans="1:31" ht="30" customHeight="1" x14ac:dyDescent="0.25">
      <c r="A23" s="47"/>
      <c r="B23" s="1524" t="s">
        <v>124</v>
      </c>
      <c r="C23" s="1525"/>
      <c r="D23" s="1525"/>
      <c r="E23" s="835" t="s">
        <v>24</v>
      </c>
      <c r="F23" s="836"/>
      <c r="G23" s="836"/>
      <c r="H23" s="836"/>
      <c r="I23" s="837"/>
      <c r="J23" s="835" t="s">
        <v>24</v>
      </c>
      <c r="K23" s="836"/>
      <c r="L23" s="836"/>
      <c r="M23" s="836"/>
      <c r="N23" s="837"/>
      <c r="O23" s="953" t="s">
        <v>24</v>
      </c>
      <c r="P23" s="954"/>
      <c r="Q23" s="954"/>
      <c r="R23" s="954"/>
      <c r="S23" s="955"/>
      <c r="T23" s="1515"/>
      <c r="U23" s="1516"/>
      <c r="V23" s="953" t="s">
        <v>11</v>
      </c>
      <c r="W23" s="954"/>
      <c r="X23" s="954"/>
      <c r="Y23" s="954"/>
      <c r="Z23" s="955"/>
      <c r="AA23" s="977"/>
      <c r="AB23" s="978"/>
      <c r="AC23" s="978"/>
      <c r="AD23" s="978"/>
      <c r="AE23" s="979"/>
    </row>
    <row r="24" spans="1:31" s="69" customFormat="1" ht="30" customHeight="1" x14ac:dyDescent="0.25">
      <c r="A24" s="53"/>
      <c r="B24" s="1526"/>
      <c r="C24" s="1527"/>
      <c r="D24" s="1527"/>
      <c r="E24" s="571" t="s">
        <v>197</v>
      </c>
      <c r="F24" s="572"/>
      <c r="G24" s="572"/>
      <c r="H24" s="572"/>
      <c r="I24" s="573"/>
      <c r="J24" s="571" t="s">
        <v>197</v>
      </c>
      <c r="K24" s="572"/>
      <c r="L24" s="572"/>
      <c r="M24" s="572"/>
      <c r="N24" s="573"/>
      <c r="O24" s="892" t="s">
        <v>200</v>
      </c>
      <c r="P24" s="893"/>
      <c r="Q24" s="893"/>
      <c r="R24" s="893"/>
      <c r="S24" s="894"/>
      <c r="T24" s="1515"/>
      <c r="U24" s="1516"/>
      <c r="V24" s="892" t="s">
        <v>200</v>
      </c>
      <c r="W24" s="893"/>
      <c r="X24" s="893"/>
      <c r="Y24" s="893"/>
      <c r="Z24" s="894"/>
      <c r="AA24" s="980"/>
      <c r="AB24" s="601"/>
      <c r="AC24" s="601"/>
      <c r="AD24" s="601"/>
      <c r="AE24" s="602"/>
    </row>
    <row r="25" spans="1:31" ht="30" customHeight="1" x14ac:dyDescent="0.25">
      <c r="A25" s="47"/>
      <c r="B25" s="1526"/>
      <c r="C25" s="1527"/>
      <c r="D25" s="1527"/>
      <c r="E25" s="571" t="s">
        <v>170</v>
      </c>
      <c r="F25" s="572"/>
      <c r="G25" s="572"/>
      <c r="H25" s="572"/>
      <c r="I25" s="573"/>
      <c r="J25" s="571" t="s">
        <v>170</v>
      </c>
      <c r="K25" s="572"/>
      <c r="L25" s="572"/>
      <c r="M25" s="572"/>
      <c r="N25" s="573"/>
      <c r="O25" s="976" t="s">
        <v>3</v>
      </c>
      <c r="P25" s="893"/>
      <c r="Q25" s="893"/>
      <c r="R25" s="893"/>
      <c r="S25" s="894"/>
      <c r="T25" s="1515"/>
      <c r="U25" s="1516"/>
      <c r="V25" s="976" t="s">
        <v>3</v>
      </c>
      <c r="W25" s="893"/>
      <c r="X25" s="893"/>
      <c r="Y25" s="893"/>
      <c r="Z25" s="894"/>
      <c r="AA25" s="980"/>
      <c r="AB25" s="601"/>
      <c r="AC25" s="601"/>
      <c r="AD25" s="601"/>
      <c r="AE25" s="602"/>
    </row>
    <row r="26" spans="1:31" ht="30" customHeight="1" x14ac:dyDescent="0.25">
      <c r="A26" s="47"/>
      <c r="B26" s="1535"/>
      <c r="C26" s="1536"/>
      <c r="D26" s="1536"/>
      <c r="E26" s="581" t="s">
        <v>235</v>
      </c>
      <c r="F26" s="582"/>
      <c r="G26" s="582"/>
      <c r="H26" s="582"/>
      <c r="I26" s="583"/>
      <c r="J26" s="571" t="s">
        <v>235</v>
      </c>
      <c r="K26" s="572"/>
      <c r="L26" s="572"/>
      <c r="M26" s="572"/>
      <c r="N26" s="573"/>
      <c r="O26" s="892" t="s">
        <v>235</v>
      </c>
      <c r="P26" s="893"/>
      <c r="Q26" s="893"/>
      <c r="R26" s="893"/>
      <c r="S26" s="894"/>
      <c r="T26" s="1515"/>
      <c r="U26" s="1516"/>
      <c r="V26" s="892" t="s">
        <v>235</v>
      </c>
      <c r="W26" s="893"/>
      <c r="X26" s="893"/>
      <c r="Y26" s="893"/>
      <c r="Z26" s="894"/>
      <c r="AA26" s="981"/>
      <c r="AB26" s="605"/>
      <c r="AC26" s="605"/>
      <c r="AD26" s="605"/>
      <c r="AE26" s="606"/>
    </row>
    <row r="27" spans="1:31" ht="30" customHeight="1" x14ac:dyDescent="0.25">
      <c r="A27" s="47"/>
      <c r="B27" s="1524" t="s">
        <v>125</v>
      </c>
      <c r="C27" s="1525"/>
      <c r="D27" s="1525"/>
      <c r="E27" s="956" t="s">
        <v>24</v>
      </c>
      <c r="F27" s="957"/>
      <c r="G27" s="956"/>
      <c r="H27" s="957"/>
      <c r="I27" s="958"/>
      <c r="J27" s="835" t="s">
        <v>11</v>
      </c>
      <c r="K27" s="836"/>
      <c r="L27" s="836"/>
      <c r="M27" s="836"/>
      <c r="N27" s="837"/>
      <c r="O27" s="977"/>
      <c r="P27" s="978"/>
      <c r="Q27" s="978"/>
      <c r="R27" s="978"/>
      <c r="S27" s="979"/>
      <c r="T27" s="1516"/>
      <c r="U27" s="1517"/>
      <c r="V27" s="1544" t="s">
        <v>26</v>
      </c>
      <c r="W27" s="1545"/>
      <c r="X27" s="1545"/>
      <c r="Y27" s="1545"/>
      <c r="Z27" s="1545"/>
      <c r="AA27" s="1546"/>
      <c r="AB27" s="1546"/>
      <c r="AC27" s="1546"/>
      <c r="AD27" s="1546"/>
      <c r="AE27" s="1547"/>
    </row>
    <row r="28" spans="1:31" ht="30" customHeight="1" x14ac:dyDescent="0.25">
      <c r="A28" s="47"/>
      <c r="B28" s="1526"/>
      <c r="C28" s="1527"/>
      <c r="D28" s="1527"/>
      <c r="E28" s="959" t="s">
        <v>266</v>
      </c>
      <c r="F28" s="960"/>
      <c r="G28" s="961"/>
      <c r="H28" s="960"/>
      <c r="I28" s="962"/>
      <c r="J28" s="571" t="s">
        <v>197</v>
      </c>
      <c r="K28" s="572"/>
      <c r="L28" s="572"/>
      <c r="M28" s="572"/>
      <c r="N28" s="573"/>
      <c r="O28" s="980"/>
      <c r="P28" s="601"/>
      <c r="Q28" s="601"/>
      <c r="R28" s="601"/>
      <c r="S28" s="602"/>
      <c r="T28" s="1516"/>
      <c r="U28" s="1517"/>
      <c r="V28" s="1544"/>
      <c r="W28" s="1545"/>
      <c r="X28" s="1545"/>
      <c r="Y28" s="1545"/>
      <c r="Z28" s="1545"/>
      <c r="AA28" s="1545"/>
      <c r="AB28" s="1545"/>
      <c r="AC28" s="1545"/>
      <c r="AD28" s="1545"/>
      <c r="AE28" s="1548"/>
    </row>
    <row r="29" spans="1:31" ht="30" customHeight="1" x14ac:dyDescent="0.25">
      <c r="A29" s="47"/>
      <c r="B29" s="1526"/>
      <c r="C29" s="1527"/>
      <c r="D29" s="1527"/>
      <c r="E29" s="963" t="s">
        <v>119</v>
      </c>
      <c r="F29" s="960"/>
      <c r="G29" s="963"/>
      <c r="H29" s="960"/>
      <c r="I29" s="962"/>
      <c r="J29" s="571" t="s">
        <v>3</v>
      </c>
      <c r="K29" s="572"/>
      <c r="L29" s="572"/>
      <c r="M29" s="572"/>
      <c r="N29" s="573"/>
      <c r="O29" s="980"/>
      <c r="P29" s="601"/>
      <c r="Q29" s="601"/>
      <c r="R29" s="601"/>
      <c r="S29" s="602"/>
      <c r="T29" s="1516"/>
      <c r="U29" s="1517"/>
      <c r="V29" s="1544"/>
      <c r="W29" s="1545"/>
      <c r="X29" s="1545"/>
      <c r="Y29" s="1545"/>
      <c r="Z29" s="1545"/>
      <c r="AA29" s="1545"/>
      <c r="AB29" s="1545"/>
      <c r="AC29" s="1545"/>
      <c r="AD29" s="1545"/>
      <c r="AE29" s="1548"/>
    </row>
    <row r="30" spans="1:31" ht="30" customHeight="1" x14ac:dyDescent="0.25">
      <c r="A30" s="47"/>
      <c r="B30" s="1535"/>
      <c r="C30" s="1536"/>
      <c r="D30" s="1536"/>
      <c r="E30" s="964" t="s">
        <v>242</v>
      </c>
      <c r="F30" s="965"/>
      <c r="G30" s="964"/>
      <c r="H30" s="965"/>
      <c r="I30" s="966"/>
      <c r="J30" s="581" t="s">
        <v>235</v>
      </c>
      <c r="K30" s="582"/>
      <c r="L30" s="582"/>
      <c r="M30" s="582"/>
      <c r="N30" s="583"/>
      <c r="O30" s="981"/>
      <c r="P30" s="605"/>
      <c r="Q30" s="605"/>
      <c r="R30" s="605"/>
      <c r="S30" s="606"/>
      <c r="T30" s="1519"/>
      <c r="U30" s="1540"/>
      <c r="V30" s="1549"/>
      <c r="W30" s="1550"/>
      <c r="X30" s="1550"/>
      <c r="Y30" s="1550"/>
      <c r="Z30" s="1550"/>
      <c r="AA30" s="1550"/>
      <c r="AB30" s="1550"/>
      <c r="AC30" s="1550"/>
      <c r="AD30" s="1550"/>
      <c r="AE30" s="1551"/>
    </row>
  </sheetData>
  <mergeCells count="18">
    <mergeCell ref="V27:AE30"/>
    <mergeCell ref="AA19:AE22"/>
    <mergeCell ref="B11:D14"/>
    <mergeCell ref="T11:U30"/>
    <mergeCell ref="B15:D18"/>
    <mergeCell ref="B19:D22"/>
    <mergeCell ref="B23:D26"/>
    <mergeCell ref="B27:D30"/>
    <mergeCell ref="AD7:AF7"/>
    <mergeCell ref="E2:O2"/>
    <mergeCell ref="E3:O3"/>
    <mergeCell ref="E4:O4"/>
    <mergeCell ref="E5:O5"/>
    <mergeCell ref="Q5:AC5"/>
    <mergeCell ref="E6:O6"/>
    <mergeCell ref="Q6:AC6"/>
    <mergeCell ref="E7:O7"/>
    <mergeCell ref="Q7:AC7"/>
  </mergeCells>
  <printOptions horizontalCentered="1"/>
  <pageMargins left="0.19685039370078741" right="0.19685039370078741" top="0.19685039370078741" bottom="0.19685039370078741" header="0" footer="0"/>
  <pageSetup paperSize="9" scale="67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AF29"/>
  <sheetViews>
    <sheetView showGridLines="0" view="pageBreakPreview" topLeftCell="A10" zoomScale="60" zoomScaleNormal="40" workbookViewId="0">
      <selection activeCell="T10" sqref="T10:U29"/>
    </sheetView>
  </sheetViews>
  <sheetFormatPr baseColWidth="10" defaultColWidth="5.7109375" defaultRowHeight="12" x14ac:dyDescent="0.25"/>
  <cols>
    <col min="1" max="4" width="5.7109375" style="34"/>
    <col min="5" max="19" width="6.7109375" style="34" customWidth="1"/>
    <col min="20" max="21" width="5.7109375" style="34"/>
    <col min="22" max="31" width="6.7109375" style="34" customWidth="1"/>
    <col min="32" max="16384" width="5.7109375" style="34"/>
  </cols>
  <sheetData>
    <row r="1" spans="1:32" s="82" customFormat="1" ht="15" customHeight="1" x14ac:dyDescent="0.2">
      <c r="A1" s="81" t="s">
        <v>255</v>
      </c>
      <c r="B1" s="81"/>
      <c r="AD1" s="83"/>
      <c r="AE1" s="84"/>
      <c r="AF1" s="84"/>
    </row>
    <row r="2" spans="1:32" s="82" customFormat="1" ht="19.899999999999999" customHeight="1" x14ac:dyDescent="0.2">
      <c r="E2" s="1523" t="s">
        <v>126</v>
      </c>
      <c r="F2" s="1523"/>
      <c r="G2" s="1523"/>
      <c r="H2" s="1523"/>
      <c r="I2" s="1523"/>
      <c r="J2" s="1523"/>
      <c r="K2" s="1523"/>
      <c r="L2" s="1523"/>
      <c r="M2" s="1523"/>
      <c r="N2" s="1523"/>
      <c r="O2" s="1523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D2" s="83"/>
      <c r="AE2" s="84"/>
      <c r="AF2" s="84"/>
    </row>
    <row r="3" spans="1:32" s="82" customFormat="1" ht="19.899999999999999" customHeight="1" x14ac:dyDescent="0.2">
      <c r="E3" s="1523" t="s">
        <v>127</v>
      </c>
      <c r="F3" s="1523"/>
      <c r="G3" s="1523"/>
      <c r="H3" s="1523"/>
      <c r="I3" s="1523"/>
      <c r="J3" s="1523"/>
      <c r="K3" s="1523"/>
      <c r="L3" s="1523"/>
      <c r="M3" s="1523"/>
      <c r="N3" s="1523"/>
      <c r="O3" s="1523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D3" s="83"/>
      <c r="AE3" s="84"/>
      <c r="AF3" s="84"/>
    </row>
    <row r="4" spans="1:32" s="82" customFormat="1" ht="19.899999999999999" customHeight="1" x14ac:dyDescent="0.2">
      <c r="E4" s="1523" t="s">
        <v>128</v>
      </c>
      <c r="F4" s="1523"/>
      <c r="G4" s="1523"/>
      <c r="H4" s="1523"/>
      <c r="I4" s="1523"/>
      <c r="J4" s="1523"/>
      <c r="K4" s="1523"/>
      <c r="L4" s="1523"/>
      <c r="M4" s="1523"/>
      <c r="N4" s="1523"/>
      <c r="O4" s="1523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D4" s="83"/>
      <c r="AE4" s="84"/>
      <c r="AF4" s="84"/>
    </row>
    <row r="5" spans="1:32" s="82" customFormat="1" ht="19.899999999999999" customHeight="1" x14ac:dyDescent="0.2">
      <c r="E5" s="1523" t="s">
        <v>129</v>
      </c>
      <c r="F5" s="1523"/>
      <c r="G5" s="1523"/>
      <c r="H5" s="1523"/>
      <c r="I5" s="1523"/>
      <c r="J5" s="1523"/>
      <c r="K5" s="1523"/>
      <c r="L5" s="1523"/>
      <c r="M5" s="1523"/>
      <c r="N5" s="1523"/>
      <c r="O5" s="1523"/>
      <c r="P5" s="58"/>
      <c r="Q5" s="1119" t="s">
        <v>133</v>
      </c>
      <c r="R5" s="1119"/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83"/>
      <c r="AE5" s="84"/>
      <c r="AF5" s="84"/>
    </row>
    <row r="6" spans="1:32" s="82" customFormat="1" ht="19.899999999999999" customHeight="1" x14ac:dyDescent="0.2">
      <c r="E6" s="1537" t="s">
        <v>130</v>
      </c>
      <c r="F6" s="1537"/>
      <c r="G6" s="1537"/>
      <c r="H6" s="1537"/>
      <c r="I6" s="1537"/>
      <c r="J6" s="1537"/>
      <c r="K6" s="1537"/>
      <c r="L6" s="1537"/>
      <c r="M6" s="1537"/>
      <c r="N6" s="1537"/>
      <c r="O6" s="1537"/>
      <c r="P6" s="58"/>
      <c r="Q6" s="1124" t="s">
        <v>254</v>
      </c>
      <c r="R6" s="1124"/>
      <c r="S6" s="1124"/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83"/>
      <c r="AE6" s="84"/>
      <c r="AF6" s="84"/>
    </row>
    <row r="7" spans="1:32" s="82" customFormat="1" ht="19.899999999999999" customHeight="1" thickBot="1" x14ac:dyDescent="0.25">
      <c r="A7" s="59"/>
      <c r="B7" s="59"/>
      <c r="C7" s="59"/>
      <c r="D7" s="59"/>
      <c r="E7" s="1538" t="s">
        <v>132</v>
      </c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59"/>
      <c r="Q7" s="1137" t="s">
        <v>334</v>
      </c>
      <c r="R7" s="1137"/>
      <c r="S7" s="1137"/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539"/>
      <c r="AE7" s="1539"/>
      <c r="AF7" s="1539"/>
    </row>
    <row r="8" spans="1:32" s="82" customFormat="1" ht="15" customHeight="1" x14ac:dyDescent="0.2">
      <c r="AD8" s="83"/>
      <c r="AE8" s="84"/>
      <c r="AF8" s="84"/>
    </row>
    <row r="9" spans="1:32" s="85" customFormat="1" x14ac:dyDescent="0.25">
      <c r="D9" s="86">
        <v>0.33333333333333331</v>
      </c>
      <c r="E9" s="86"/>
      <c r="G9" s="87"/>
      <c r="I9" s="86">
        <v>0.39583333333333331</v>
      </c>
      <c r="J9" s="86"/>
      <c r="K9" s="88"/>
      <c r="L9" s="88"/>
      <c r="M9" s="89"/>
      <c r="N9" s="86">
        <v>0.45833333333333331</v>
      </c>
      <c r="O9" s="86"/>
      <c r="P9" s="89"/>
      <c r="Q9" s="89"/>
      <c r="R9" s="89"/>
      <c r="S9" s="86">
        <v>0.52083333333333326</v>
      </c>
      <c r="T9" s="86"/>
      <c r="U9" s="86">
        <v>0.5625</v>
      </c>
      <c r="V9" s="86"/>
      <c r="W9" s="89"/>
      <c r="X9" s="89"/>
      <c r="Z9" s="86">
        <v>0.625</v>
      </c>
      <c r="AA9" s="86"/>
      <c r="AB9" s="88"/>
      <c r="AC9" s="89"/>
      <c r="AE9" s="86">
        <v>0.6875</v>
      </c>
      <c r="AF9" s="86"/>
    </row>
    <row r="10" spans="1:32" ht="30" customHeight="1" x14ac:dyDescent="0.25">
      <c r="B10" s="1524" t="s">
        <v>121</v>
      </c>
      <c r="C10" s="1525"/>
      <c r="D10" s="1525"/>
      <c r="E10" s="791" t="s">
        <v>24</v>
      </c>
      <c r="F10" s="792"/>
      <c r="G10" s="792"/>
      <c r="H10" s="792"/>
      <c r="I10" s="792"/>
      <c r="J10" s="791" t="s">
        <v>11</v>
      </c>
      <c r="K10" s="792"/>
      <c r="L10" s="792"/>
      <c r="M10" s="792"/>
      <c r="N10" s="793"/>
      <c r="O10" s="792" t="s">
        <v>35</v>
      </c>
      <c r="P10" s="792"/>
      <c r="Q10" s="792"/>
      <c r="R10" s="792"/>
      <c r="S10" s="793"/>
      <c r="T10" s="1501" t="s">
        <v>135</v>
      </c>
      <c r="U10" s="1514"/>
      <c r="V10" s="1561" t="s">
        <v>26</v>
      </c>
      <c r="W10" s="1562"/>
      <c r="X10" s="1562"/>
      <c r="Y10" s="1562"/>
      <c r="Z10" s="1562"/>
      <c r="AA10" s="1562"/>
      <c r="AB10" s="1562"/>
      <c r="AC10" s="1562"/>
      <c r="AD10" s="1562"/>
      <c r="AE10" s="1563"/>
    </row>
    <row r="11" spans="1:32" ht="30" customHeight="1" x14ac:dyDescent="0.25">
      <c r="B11" s="1526"/>
      <c r="C11" s="1527"/>
      <c r="D11" s="1527"/>
      <c r="E11" s="806" t="s">
        <v>211</v>
      </c>
      <c r="F11" s="801"/>
      <c r="G11" s="801"/>
      <c r="H11" s="801"/>
      <c r="I11" s="801"/>
      <c r="J11" s="806" t="s">
        <v>211</v>
      </c>
      <c r="K11" s="801"/>
      <c r="L11" s="801"/>
      <c r="M11" s="801"/>
      <c r="N11" s="802"/>
      <c r="O11" s="801" t="s">
        <v>211</v>
      </c>
      <c r="P11" s="801"/>
      <c r="Q11" s="801"/>
      <c r="R11" s="801"/>
      <c r="S11" s="802"/>
      <c r="T11" s="1515"/>
      <c r="U11" s="1517"/>
      <c r="V11" s="1564"/>
      <c r="W11" s="1565"/>
      <c r="X11" s="1565"/>
      <c r="Y11" s="1565"/>
      <c r="Z11" s="1565"/>
      <c r="AA11" s="1565"/>
      <c r="AB11" s="1565"/>
      <c r="AC11" s="1565"/>
      <c r="AD11" s="1565"/>
      <c r="AE11" s="1566"/>
    </row>
    <row r="12" spans="1:32" ht="30" customHeight="1" x14ac:dyDescent="0.25">
      <c r="B12" s="1526"/>
      <c r="C12" s="1527"/>
      <c r="D12" s="1527"/>
      <c r="E12" s="806" t="s">
        <v>148</v>
      </c>
      <c r="F12" s="801"/>
      <c r="G12" s="801"/>
      <c r="H12" s="801"/>
      <c r="I12" s="801"/>
      <c r="J12" s="806" t="s">
        <v>148</v>
      </c>
      <c r="K12" s="801"/>
      <c r="L12" s="801"/>
      <c r="M12" s="801"/>
      <c r="N12" s="802"/>
      <c r="O12" s="801" t="s">
        <v>148</v>
      </c>
      <c r="P12" s="801"/>
      <c r="Q12" s="801"/>
      <c r="R12" s="801"/>
      <c r="S12" s="802"/>
      <c r="T12" s="1515"/>
      <c r="U12" s="1517"/>
      <c r="V12" s="1564"/>
      <c r="W12" s="1565"/>
      <c r="X12" s="1565"/>
      <c r="Y12" s="1565"/>
      <c r="Z12" s="1565"/>
      <c r="AA12" s="1565"/>
      <c r="AB12" s="1565"/>
      <c r="AC12" s="1565"/>
      <c r="AD12" s="1565"/>
      <c r="AE12" s="1566"/>
    </row>
    <row r="13" spans="1:32" ht="30" customHeight="1" x14ac:dyDescent="0.25">
      <c r="B13" s="1535"/>
      <c r="C13" s="1536"/>
      <c r="D13" s="1536"/>
      <c r="E13" s="808" t="s">
        <v>156</v>
      </c>
      <c r="F13" s="809"/>
      <c r="G13" s="809"/>
      <c r="H13" s="809"/>
      <c r="I13" s="809"/>
      <c r="J13" s="808" t="s">
        <v>156</v>
      </c>
      <c r="K13" s="809"/>
      <c r="L13" s="809"/>
      <c r="M13" s="809"/>
      <c r="N13" s="810"/>
      <c r="O13" s="809" t="s">
        <v>156</v>
      </c>
      <c r="P13" s="809"/>
      <c r="Q13" s="809"/>
      <c r="R13" s="809"/>
      <c r="S13" s="810"/>
      <c r="T13" s="1515"/>
      <c r="U13" s="1517"/>
      <c r="V13" s="1567"/>
      <c r="W13" s="1568"/>
      <c r="X13" s="1568"/>
      <c r="Y13" s="1568"/>
      <c r="Z13" s="1568"/>
      <c r="AA13" s="1568"/>
      <c r="AB13" s="1568"/>
      <c r="AC13" s="1568"/>
      <c r="AD13" s="1568"/>
      <c r="AE13" s="1569"/>
    </row>
    <row r="14" spans="1:32" ht="30" customHeight="1" x14ac:dyDescent="0.25">
      <c r="B14" s="1526" t="s">
        <v>122</v>
      </c>
      <c r="C14" s="1527"/>
      <c r="D14" s="1527"/>
      <c r="E14" s="829"/>
      <c r="F14" s="820"/>
      <c r="G14" s="820"/>
      <c r="H14" s="820"/>
      <c r="I14" s="820"/>
      <c r="J14" s="831" t="s">
        <v>11</v>
      </c>
      <c r="K14" s="826"/>
      <c r="L14" s="826"/>
      <c r="M14" s="826"/>
      <c r="N14" s="827"/>
      <c r="O14" s="826" t="s">
        <v>24</v>
      </c>
      <c r="P14" s="826"/>
      <c r="Q14" s="826"/>
      <c r="R14" s="826"/>
      <c r="S14" s="827"/>
      <c r="T14" s="1515"/>
      <c r="U14" s="1517"/>
      <c r="V14" s="811"/>
      <c r="W14" s="812"/>
      <c r="X14" s="812"/>
      <c r="Y14" s="812"/>
      <c r="Z14" s="841"/>
      <c r="AA14" s="486"/>
      <c r="AB14" s="486"/>
      <c r="AC14" s="486"/>
      <c r="AD14" s="486"/>
      <c r="AE14" s="488"/>
    </row>
    <row r="15" spans="1:32" ht="30" customHeight="1" x14ac:dyDescent="0.25">
      <c r="B15" s="1526"/>
      <c r="C15" s="1527"/>
      <c r="D15" s="1527"/>
      <c r="E15" s="829"/>
      <c r="F15" s="820"/>
      <c r="G15" s="820"/>
      <c r="H15" s="820"/>
      <c r="I15" s="820"/>
      <c r="J15" s="831" t="s">
        <v>319</v>
      </c>
      <c r="K15" s="826"/>
      <c r="L15" s="826"/>
      <c r="M15" s="826"/>
      <c r="N15" s="827"/>
      <c r="O15" s="831" t="s">
        <v>319</v>
      </c>
      <c r="P15" s="826"/>
      <c r="Q15" s="826"/>
      <c r="R15" s="826"/>
      <c r="S15" s="827"/>
      <c r="T15" s="1515"/>
      <c r="U15" s="1517"/>
      <c r="V15" s="829"/>
      <c r="W15" s="820"/>
      <c r="X15" s="820"/>
      <c r="Y15" s="820"/>
      <c r="Z15" s="844"/>
      <c r="AA15" s="486"/>
      <c r="AB15" s="486"/>
      <c r="AC15" s="486"/>
      <c r="AD15" s="486"/>
      <c r="AE15" s="488"/>
    </row>
    <row r="16" spans="1:32" ht="30" customHeight="1" x14ac:dyDescent="0.25">
      <c r="B16" s="1526"/>
      <c r="C16" s="1527"/>
      <c r="D16" s="1527"/>
      <c r="E16" s="829"/>
      <c r="F16" s="820"/>
      <c r="G16" s="820"/>
      <c r="H16" s="820"/>
      <c r="I16" s="820"/>
      <c r="J16" s="831" t="s">
        <v>83</v>
      </c>
      <c r="K16" s="826"/>
      <c r="L16" s="826"/>
      <c r="M16" s="826"/>
      <c r="N16" s="827"/>
      <c r="O16" s="826" t="s">
        <v>83</v>
      </c>
      <c r="P16" s="826"/>
      <c r="Q16" s="826"/>
      <c r="R16" s="826"/>
      <c r="S16" s="827"/>
      <c r="T16" s="1515"/>
      <c r="U16" s="1517"/>
      <c r="V16" s="829"/>
      <c r="W16" s="820"/>
      <c r="X16" s="820"/>
      <c r="Y16" s="820"/>
      <c r="Z16" s="844"/>
      <c r="AA16" s="486"/>
      <c r="AB16" s="486"/>
      <c r="AC16" s="486"/>
      <c r="AD16" s="486"/>
      <c r="AE16" s="488"/>
    </row>
    <row r="17" spans="2:31" ht="30" customHeight="1" x14ac:dyDescent="0.25">
      <c r="B17" s="1535"/>
      <c r="C17" s="1536"/>
      <c r="D17" s="1536"/>
      <c r="E17" s="829"/>
      <c r="F17" s="820"/>
      <c r="G17" s="820"/>
      <c r="H17" s="820"/>
      <c r="I17" s="820"/>
      <c r="J17" s="832" t="s">
        <v>156</v>
      </c>
      <c r="K17" s="833"/>
      <c r="L17" s="833"/>
      <c r="M17" s="833"/>
      <c r="N17" s="834"/>
      <c r="O17" s="833" t="s">
        <v>156</v>
      </c>
      <c r="P17" s="833"/>
      <c r="Q17" s="833"/>
      <c r="R17" s="833"/>
      <c r="S17" s="834"/>
      <c r="T17" s="1515"/>
      <c r="U17" s="1517"/>
      <c r="V17" s="846"/>
      <c r="W17" s="847"/>
      <c r="X17" s="847"/>
      <c r="Y17" s="847"/>
      <c r="Z17" s="871"/>
      <c r="AA17" s="486"/>
      <c r="AB17" s="486"/>
      <c r="AC17" s="486"/>
      <c r="AD17" s="486"/>
      <c r="AE17" s="488"/>
    </row>
    <row r="18" spans="2:31" ht="30" customHeight="1" x14ac:dyDescent="0.25">
      <c r="B18" s="1524" t="s">
        <v>123</v>
      </c>
      <c r="C18" s="1525"/>
      <c r="D18" s="1525"/>
      <c r="E18" s="788" t="s">
        <v>11</v>
      </c>
      <c r="F18" s="789"/>
      <c r="G18" s="789"/>
      <c r="H18" s="789"/>
      <c r="I18" s="789"/>
      <c r="J18" s="788" t="s">
        <v>24</v>
      </c>
      <c r="K18" s="789"/>
      <c r="L18" s="789"/>
      <c r="M18" s="789"/>
      <c r="N18" s="790"/>
      <c r="O18" s="489"/>
      <c r="P18" s="489"/>
      <c r="Q18" s="489"/>
      <c r="R18" s="489"/>
      <c r="S18" s="491"/>
      <c r="T18" s="1515"/>
      <c r="U18" s="1517"/>
      <c r="V18" s="888" t="s">
        <v>24</v>
      </c>
      <c r="W18" s="886"/>
      <c r="X18" s="886"/>
      <c r="Y18" s="886"/>
      <c r="Z18" s="887"/>
      <c r="AA18" s="977"/>
      <c r="AB18" s="978"/>
      <c r="AC18" s="978"/>
      <c r="AD18" s="978"/>
      <c r="AE18" s="979"/>
    </row>
    <row r="19" spans="2:31" ht="30" customHeight="1" x14ac:dyDescent="0.25">
      <c r="B19" s="1526"/>
      <c r="C19" s="1527"/>
      <c r="D19" s="1527"/>
      <c r="E19" s="805" t="s">
        <v>213</v>
      </c>
      <c r="F19" s="797"/>
      <c r="G19" s="797"/>
      <c r="H19" s="797"/>
      <c r="I19" s="797"/>
      <c r="J19" s="805" t="s">
        <v>213</v>
      </c>
      <c r="K19" s="797"/>
      <c r="L19" s="797"/>
      <c r="M19" s="797"/>
      <c r="N19" s="798"/>
      <c r="O19" s="486"/>
      <c r="P19" s="486"/>
      <c r="Q19" s="486"/>
      <c r="R19" s="486"/>
      <c r="S19" s="488"/>
      <c r="T19" s="1515"/>
      <c r="U19" s="1517"/>
      <c r="V19" s="885" t="s">
        <v>266</v>
      </c>
      <c r="W19" s="950"/>
      <c r="X19" s="950"/>
      <c r="Y19" s="950"/>
      <c r="Z19" s="951"/>
      <c r="AA19" s="985"/>
      <c r="AB19" s="603"/>
      <c r="AC19" s="603"/>
      <c r="AD19" s="603"/>
      <c r="AE19" s="986"/>
    </row>
    <row r="20" spans="2:31" ht="30" customHeight="1" x14ac:dyDescent="0.25">
      <c r="B20" s="1526"/>
      <c r="C20" s="1527"/>
      <c r="D20" s="1527"/>
      <c r="E20" s="805" t="s">
        <v>73</v>
      </c>
      <c r="F20" s="797"/>
      <c r="G20" s="797"/>
      <c r="H20" s="797"/>
      <c r="I20" s="797"/>
      <c r="J20" s="805" t="s">
        <v>73</v>
      </c>
      <c r="K20" s="797"/>
      <c r="L20" s="797"/>
      <c r="M20" s="797"/>
      <c r="N20" s="798"/>
      <c r="O20" s="486"/>
      <c r="P20" s="486"/>
      <c r="Q20" s="486"/>
      <c r="R20" s="486"/>
      <c r="S20" s="488"/>
      <c r="T20" s="1515"/>
      <c r="U20" s="1517"/>
      <c r="V20" s="888" t="s">
        <v>119</v>
      </c>
      <c r="W20" s="886"/>
      <c r="X20" s="886"/>
      <c r="Y20" s="886"/>
      <c r="Z20" s="887"/>
      <c r="AA20" s="980"/>
      <c r="AB20" s="601"/>
      <c r="AC20" s="601"/>
      <c r="AD20" s="601"/>
      <c r="AE20" s="602"/>
    </row>
    <row r="21" spans="2:31" ht="30" customHeight="1" x14ac:dyDescent="0.25">
      <c r="B21" s="1526"/>
      <c r="C21" s="1527"/>
      <c r="D21" s="1527"/>
      <c r="E21" s="805" t="s">
        <v>156</v>
      </c>
      <c r="F21" s="797"/>
      <c r="G21" s="797"/>
      <c r="H21" s="797"/>
      <c r="I21" s="797"/>
      <c r="J21" s="805" t="s">
        <v>156</v>
      </c>
      <c r="K21" s="797"/>
      <c r="L21" s="797"/>
      <c r="M21" s="797"/>
      <c r="N21" s="798"/>
      <c r="O21" s="486"/>
      <c r="P21" s="486"/>
      <c r="Q21" s="486"/>
      <c r="R21" s="486"/>
      <c r="S21" s="488"/>
      <c r="T21" s="1515"/>
      <c r="U21" s="1517"/>
      <c r="V21" s="889" t="s">
        <v>241</v>
      </c>
      <c r="W21" s="890"/>
      <c r="X21" s="890"/>
      <c r="Y21" s="890"/>
      <c r="Z21" s="891"/>
      <c r="AA21" s="981"/>
      <c r="AB21" s="605"/>
      <c r="AC21" s="605"/>
      <c r="AD21" s="605"/>
      <c r="AE21" s="606"/>
    </row>
    <row r="22" spans="2:31" ht="30" customHeight="1" x14ac:dyDescent="0.25">
      <c r="B22" s="1524" t="s">
        <v>124</v>
      </c>
      <c r="C22" s="1525"/>
      <c r="D22" s="1525"/>
      <c r="E22" s="892" t="s">
        <v>24</v>
      </c>
      <c r="F22" s="893"/>
      <c r="G22" s="893"/>
      <c r="H22" s="893"/>
      <c r="I22" s="894"/>
      <c r="J22" s="551" t="s">
        <v>11</v>
      </c>
      <c r="K22" s="552"/>
      <c r="L22" s="552"/>
      <c r="M22" s="552"/>
      <c r="N22" s="553"/>
      <c r="O22" s="552" t="s">
        <v>11</v>
      </c>
      <c r="P22" s="552"/>
      <c r="Q22" s="552"/>
      <c r="R22" s="552"/>
      <c r="S22" s="553"/>
      <c r="T22" s="1515"/>
      <c r="U22" s="1517"/>
      <c r="V22" s="987" t="s">
        <v>24</v>
      </c>
      <c r="W22" s="988"/>
      <c r="X22" s="988"/>
      <c r="Y22" s="988"/>
      <c r="Z22" s="989"/>
      <c r="AA22" s="988" t="s">
        <v>35</v>
      </c>
      <c r="AB22" s="988"/>
      <c r="AC22" s="988"/>
      <c r="AD22" s="988"/>
      <c r="AE22" s="989"/>
    </row>
    <row r="23" spans="2:31" s="33" customFormat="1" ht="30" customHeight="1" x14ac:dyDescent="0.25">
      <c r="B23" s="1526"/>
      <c r="C23" s="1527"/>
      <c r="D23" s="1527"/>
      <c r="E23" s="892" t="s">
        <v>214</v>
      </c>
      <c r="F23" s="893"/>
      <c r="G23" s="893"/>
      <c r="H23" s="893"/>
      <c r="I23" s="894"/>
      <c r="J23" s="562" t="s">
        <v>212</v>
      </c>
      <c r="K23" s="557"/>
      <c r="L23" s="557"/>
      <c r="M23" s="557"/>
      <c r="N23" s="558"/>
      <c r="O23" s="557" t="s">
        <v>212</v>
      </c>
      <c r="P23" s="557"/>
      <c r="Q23" s="557"/>
      <c r="R23" s="557"/>
      <c r="S23" s="558"/>
      <c r="T23" s="1515"/>
      <c r="U23" s="1517"/>
      <c r="V23" s="851" t="s">
        <v>287</v>
      </c>
      <c r="W23" s="852"/>
      <c r="X23" s="852"/>
      <c r="Y23" s="852"/>
      <c r="Z23" s="990"/>
      <c r="AA23" s="852" t="s">
        <v>287</v>
      </c>
      <c r="AB23" s="852"/>
      <c r="AC23" s="852"/>
      <c r="AD23" s="852"/>
      <c r="AE23" s="990"/>
    </row>
    <row r="24" spans="2:31" ht="30" customHeight="1" x14ac:dyDescent="0.25">
      <c r="B24" s="1526"/>
      <c r="C24" s="1527"/>
      <c r="D24" s="1527"/>
      <c r="E24" s="892" t="s">
        <v>62</v>
      </c>
      <c r="F24" s="893"/>
      <c r="G24" s="893"/>
      <c r="H24" s="893"/>
      <c r="I24" s="894"/>
      <c r="J24" s="562" t="s">
        <v>173</v>
      </c>
      <c r="K24" s="557"/>
      <c r="L24" s="557"/>
      <c r="M24" s="557"/>
      <c r="N24" s="558"/>
      <c r="O24" s="557" t="s">
        <v>173</v>
      </c>
      <c r="P24" s="557"/>
      <c r="Q24" s="557"/>
      <c r="R24" s="557"/>
      <c r="S24" s="558"/>
      <c r="T24" s="1515"/>
      <c r="U24" s="1517"/>
      <c r="V24" s="851" t="s">
        <v>62</v>
      </c>
      <c r="W24" s="852"/>
      <c r="X24" s="852"/>
      <c r="Y24" s="852"/>
      <c r="Z24" s="990"/>
      <c r="AA24" s="852" t="s">
        <v>62</v>
      </c>
      <c r="AB24" s="852"/>
      <c r="AC24" s="852"/>
      <c r="AD24" s="852"/>
      <c r="AE24" s="990"/>
    </row>
    <row r="25" spans="2:31" ht="30" customHeight="1" x14ac:dyDescent="0.25">
      <c r="B25" s="1535"/>
      <c r="C25" s="1536"/>
      <c r="D25" s="1536"/>
      <c r="E25" s="896" t="s">
        <v>156</v>
      </c>
      <c r="F25" s="897"/>
      <c r="G25" s="897"/>
      <c r="H25" s="897"/>
      <c r="I25" s="898"/>
      <c r="J25" s="565" t="s">
        <v>156</v>
      </c>
      <c r="K25" s="566"/>
      <c r="L25" s="566"/>
      <c r="M25" s="566"/>
      <c r="N25" s="567"/>
      <c r="O25" s="566" t="s">
        <v>156</v>
      </c>
      <c r="P25" s="566"/>
      <c r="Q25" s="566"/>
      <c r="R25" s="566"/>
      <c r="S25" s="567"/>
      <c r="T25" s="1515"/>
      <c r="U25" s="1517"/>
      <c r="V25" s="864" t="s">
        <v>271</v>
      </c>
      <c r="W25" s="865"/>
      <c r="X25" s="865"/>
      <c r="Y25" s="865"/>
      <c r="Z25" s="991"/>
      <c r="AA25" s="865" t="s">
        <v>271</v>
      </c>
      <c r="AB25" s="865"/>
      <c r="AC25" s="865"/>
      <c r="AD25" s="865"/>
      <c r="AE25" s="991"/>
    </row>
    <row r="26" spans="2:31" ht="30" customHeight="1" x14ac:dyDescent="0.25">
      <c r="B26" s="1526" t="s">
        <v>125</v>
      </c>
      <c r="C26" s="1527"/>
      <c r="D26" s="1527"/>
      <c r="E26" s="893" t="s">
        <v>35</v>
      </c>
      <c r="F26" s="893"/>
      <c r="G26" s="893"/>
      <c r="H26" s="893"/>
      <c r="I26" s="894"/>
      <c r="J26" s="928" t="s">
        <v>24</v>
      </c>
      <c r="K26" s="929"/>
      <c r="L26" s="929"/>
      <c r="M26" s="929"/>
      <c r="N26" s="930"/>
      <c r="O26" s="928" t="s">
        <v>11</v>
      </c>
      <c r="P26" s="929"/>
      <c r="Q26" s="929"/>
      <c r="R26" s="929"/>
      <c r="S26" s="930"/>
      <c r="T26" s="1515"/>
      <c r="U26" s="1517"/>
      <c r="V26" s="787" t="s">
        <v>24</v>
      </c>
      <c r="W26" s="608"/>
      <c r="X26" s="608"/>
      <c r="Y26" s="608"/>
      <c r="Z26" s="609"/>
      <c r="AA26" s="992"/>
      <c r="AB26" s="992"/>
      <c r="AC26" s="992"/>
      <c r="AD26" s="992"/>
      <c r="AE26" s="993"/>
    </row>
    <row r="27" spans="2:31" ht="30" customHeight="1" x14ac:dyDescent="0.25">
      <c r="B27" s="1526"/>
      <c r="C27" s="1527"/>
      <c r="D27" s="1527"/>
      <c r="E27" s="893" t="s">
        <v>214</v>
      </c>
      <c r="F27" s="893"/>
      <c r="G27" s="893"/>
      <c r="H27" s="893"/>
      <c r="I27" s="894"/>
      <c r="J27" s="928" t="s">
        <v>210</v>
      </c>
      <c r="K27" s="929"/>
      <c r="L27" s="929"/>
      <c r="M27" s="929"/>
      <c r="N27" s="930"/>
      <c r="O27" s="928" t="s">
        <v>210</v>
      </c>
      <c r="P27" s="929"/>
      <c r="Q27" s="929"/>
      <c r="R27" s="929"/>
      <c r="S27" s="930"/>
      <c r="T27" s="1515"/>
      <c r="U27" s="1517"/>
      <c r="V27" s="807" t="s">
        <v>215</v>
      </c>
      <c r="W27" s="612"/>
      <c r="X27" s="612"/>
      <c r="Y27" s="612"/>
      <c r="Z27" s="613"/>
      <c r="AA27" s="994"/>
      <c r="AB27" s="994"/>
      <c r="AC27" s="994"/>
      <c r="AD27" s="994"/>
      <c r="AE27" s="995"/>
    </row>
    <row r="28" spans="2:31" ht="30" customHeight="1" x14ac:dyDescent="0.25">
      <c r="B28" s="1526"/>
      <c r="C28" s="1527"/>
      <c r="D28" s="1527"/>
      <c r="E28" s="893" t="s">
        <v>62</v>
      </c>
      <c r="F28" s="893"/>
      <c r="G28" s="893"/>
      <c r="H28" s="893"/>
      <c r="I28" s="894"/>
      <c r="J28" s="928" t="s">
        <v>62</v>
      </c>
      <c r="K28" s="929"/>
      <c r="L28" s="929"/>
      <c r="M28" s="929"/>
      <c r="N28" s="930"/>
      <c r="O28" s="928" t="s">
        <v>62</v>
      </c>
      <c r="P28" s="929"/>
      <c r="Q28" s="929"/>
      <c r="R28" s="929"/>
      <c r="S28" s="930"/>
      <c r="T28" s="1515"/>
      <c r="U28" s="1517"/>
      <c r="V28" s="807" t="s">
        <v>62</v>
      </c>
      <c r="W28" s="612"/>
      <c r="X28" s="612"/>
      <c r="Y28" s="612"/>
      <c r="Z28" s="613"/>
      <c r="AA28" s="994"/>
      <c r="AB28" s="994"/>
      <c r="AC28" s="994"/>
      <c r="AD28" s="994"/>
      <c r="AE28" s="995"/>
    </row>
    <row r="29" spans="2:31" ht="30" customHeight="1" x14ac:dyDescent="0.25">
      <c r="B29" s="1535"/>
      <c r="C29" s="1536"/>
      <c r="D29" s="1536"/>
      <c r="E29" s="897" t="s">
        <v>55</v>
      </c>
      <c r="F29" s="897"/>
      <c r="G29" s="897"/>
      <c r="H29" s="897"/>
      <c r="I29" s="898"/>
      <c r="J29" s="931" t="s">
        <v>156</v>
      </c>
      <c r="K29" s="932"/>
      <c r="L29" s="932"/>
      <c r="M29" s="932"/>
      <c r="N29" s="933"/>
      <c r="O29" s="931" t="s">
        <v>156</v>
      </c>
      <c r="P29" s="932"/>
      <c r="Q29" s="932"/>
      <c r="R29" s="932"/>
      <c r="S29" s="933"/>
      <c r="T29" s="1518"/>
      <c r="U29" s="1540"/>
      <c r="V29" s="877" t="s">
        <v>156</v>
      </c>
      <c r="W29" s="616"/>
      <c r="X29" s="616"/>
      <c r="Y29" s="616"/>
      <c r="Z29" s="617"/>
      <c r="AA29" s="996"/>
      <c r="AB29" s="996"/>
      <c r="AC29" s="996"/>
      <c r="AD29" s="996"/>
      <c r="AE29" s="997"/>
    </row>
  </sheetData>
  <mergeCells count="17">
    <mergeCell ref="V10:AE13"/>
    <mergeCell ref="E6:O6"/>
    <mergeCell ref="Q6:AC6"/>
    <mergeCell ref="E7:O7"/>
    <mergeCell ref="Q7:AC7"/>
    <mergeCell ref="AD7:AF7"/>
    <mergeCell ref="B10:D13"/>
    <mergeCell ref="T10:U29"/>
    <mergeCell ref="B14:D17"/>
    <mergeCell ref="B18:D21"/>
    <mergeCell ref="B22:D25"/>
    <mergeCell ref="B26:D29"/>
    <mergeCell ref="E2:O2"/>
    <mergeCell ref="E3:O3"/>
    <mergeCell ref="E4:O4"/>
    <mergeCell ref="E5:O5"/>
    <mergeCell ref="Q5:AC5"/>
  </mergeCells>
  <printOptions horizontalCentered="1"/>
  <pageMargins left="0.19685039370078741" right="0.19685039370078741" top="0.19685039370078741" bottom="0.19685039370078741" header="0" footer="0"/>
  <pageSetup paperSize="9" scale="6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92D050"/>
    <pageSetUpPr fitToPage="1"/>
  </sheetPr>
  <dimension ref="A1:AF29"/>
  <sheetViews>
    <sheetView showGridLines="0" view="pageBreakPreview" topLeftCell="A8" zoomScale="60" zoomScaleNormal="88" workbookViewId="0">
      <selection activeCell="O26" sqref="O26"/>
    </sheetView>
  </sheetViews>
  <sheetFormatPr baseColWidth="10" defaultColWidth="5.7109375" defaultRowHeight="12" x14ac:dyDescent="0.25"/>
  <cols>
    <col min="1" max="4" width="5.7109375" style="34"/>
    <col min="5" max="19" width="6.7109375" style="34" customWidth="1"/>
    <col min="20" max="21" width="5.7109375" style="34"/>
    <col min="22" max="31" width="6.7109375" style="34" customWidth="1"/>
    <col min="32" max="16384" width="5.7109375" style="34"/>
  </cols>
  <sheetData>
    <row r="1" spans="1:32" s="82" customFormat="1" ht="25.15" customHeight="1" x14ac:dyDescent="0.2">
      <c r="A1" s="81" t="s">
        <v>258</v>
      </c>
      <c r="B1" s="81"/>
      <c r="AD1" s="83"/>
      <c r="AE1" s="84"/>
      <c r="AF1" s="84"/>
    </row>
    <row r="2" spans="1:32" s="82" customFormat="1" ht="25.15" customHeight="1" x14ac:dyDescent="0.2">
      <c r="E2" s="1523" t="s">
        <v>126</v>
      </c>
      <c r="F2" s="1523"/>
      <c r="G2" s="1523"/>
      <c r="H2" s="1523"/>
      <c r="I2" s="1523"/>
      <c r="J2" s="1523"/>
      <c r="K2" s="1523"/>
      <c r="L2" s="1523"/>
      <c r="M2" s="1523"/>
      <c r="N2" s="1523"/>
      <c r="O2" s="1523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D2" s="83"/>
      <c r="AE2" s="84"/>
      <c r="AF2" s="84"/>
    </row>
    <row r="3" spans="1:32" s="82" customFormat="1" ht="25.15" customHeight="1" x14ac:dyDescent="0.2">
      <c r="E3" s="1523" t="s">
        <v>127</v>
      </c>
      <c r="F3" s="1523"/>
      <c r="G3" s="1523"/>
      <c r="H3" s="1523"/>
      <c r="I3" s="1523"/>
      <c r="J3" s="1523"/>
      <c r="K3" s="1523"/>
      <c r="L3" s="1523"/>
      <c r="M3" s="1523"/>
      <c r="N3" s="1523"/>
      <c r="O3" s="1523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D3" s="83"/>
      <c r="AE3" s="84"/>
      <c r="AF3" s="84"/>
    </row>
    <row r="4" spans="1:32" s="82" customFormat="1" ht="25.15" customHeight="1" x14ac:dyDescent="0.2">
      <c r="E4" s="1523" t="s">
        <v>128</v>
      </c>
      <c r="F4" s="1523"/>
      <c r="G4" s="1523"/>
      <c r="H4" s="1523"/>
      <c r="I4" s="1523"/>
      <c r="J4" s="1523"/>
      <c r="K4" s="1523"/>
      <c r="L4" s="1523"/>
      <c r="M4" s="1523"/>
      <c r="N4" s="1523"/>
      <c r="O4" s="1523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D4" s="83"/>
      <c r="AE4" s="84"/>
      <c r="AF4" s="84"/>
    </row>
    <row r="5" spans="1:32" s="82" customFormat="1" ht="25.15" customHeight="1" x14ac:dyDescent="0.2">
      <c r="E5" s="1523" t="s">
        <v>129</v>
      </c>
      <c r="F5" s="1523"/>
      <c r="G5" s="1523"/>
      <c r="H5" s="1523"/>
      <c r="I5" s="1523"/>
      <c r="J5" s="1523"/>
      <c r="K5" s="1523"/>
      <c r="L5" s="1523"/>
      <c r="M5" s="1523"/>
      <c r="N5" s="1523"/>
      <c r="O5" s="1523"/>
      <c r="P5" s="58"/>
      <c r="Q5" s="1119" t="s">
        <v>133</v>
      </c>
      <c r="R5" s="1119"/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83"/>
      <c r="AE5" s="84"/>
      <c r="AF5" s="84"/>
    </row>
    <row r="6" spans="1:32" s="82" customFormat="1" ht="25.15" customHeight="1" x14ac:dyDescent="0.2">
      <c r="E6" s="1537" t="s">
        <v>130</v>
      </c>
      <c r="F6" s="1537"/>
      <c r="G6" s="1537"/>
      <c r="H6" s="1537"/>
      <c r="I6" s="1537"/>
      <c r="J6" s="1537"/>
      <c r="K6" s="1537"/>
      <c r="L6" s="1537"/>
      <c r="M6" s="1537"/>
      <c r="N6" s="1537"/>
      <c r="O6" s="1537"/>
      <c r="P6" s="58"/>
      <c r="Q6" s="1124" t="s">
        <v>336</v>
      </c>
      <c r="R6" s="1124"/>
      <c r="S6" s="1124"/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83"/>
      <c r="AE6" s="84"/>
      <c r="AF6" s="84"/>
    </row>
    <row r="7" spans="1:32" s="82" customFormat="1" ht="25.15" customHeight="1" thickBot="1" x14ac:dyDescent="0.25">
      <c r="A7" s="59"/>
      <c r="B7" s="59"/>
      <c r="C7" s="59"/>
      <c r="D7" s="59"/>
      <c r="E7" s="1538" t="s">
        <v>132</v>
      </c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59"/>
      <c r="Q7" s="1137" t="s">
        <v>334</v>
      </c>
      <c r="R7" s="1137"/>
      <c r="S7" s="1137"/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539"/>
      <c r="AE7" s="1539"/>
      <c r="AF7" s="1539"/>
    </row>
    <row r="8" spans="1:32" s="82" customFormat="1" ht="15" customHeight="1" x14ac:dyDescent="0.2">
      <c r="AD8" s="83"/>
      <c r="AE8" s="84"/>
      <c r="AF8" s="84"/>
    </row>
    <row r="9" spans="1:32" s="85" customFormat="1" x14ac:dyDescent="0.25">
      <c r="D9" s="86">
        <v>0.33333333333333331</v>
      </c>
      <c r="E9" s="86"/>
      <c r="G9" s="87"/>
      <c r="I9" s="86">
        <v>0.39583333333333331</v>
      </c>
      <c r="J9" s="86"/>
      <c r="K9" s="88"/>
      <c r="L9" s="88"/>
      <c r="M9" s="89"/>
      <c r="N9" s="86">
        <v>0.45833333333333331</v>
      </c>
      <c r="O9" s="86"/>
      <c r="P9" s="89"/>
      <c r="Q9" s="89"/>
      <c r="R9" s="89"/>
      <c r="S9" s="86">
        <v>0.52083333333333326</v>
      </c>
      <c r="T9" s="86"/>
      <c r="U9" s="86">
        <v>0.5625</v>
      </c>
      <c r="V9" s="86"/>
      <c r="W9" s="89"/>
      <c r="X9" s="89"/>
      <c r="Z9" s="86">
        <v>0.625</v>
      </c>
      <c r="AA9" s="86"/>
      <c r="AB9" s="88"/>
      <c r="AC9" s="89"/>
      <c r="AE9" s="86">
        <v>0.6875</v>
      </c>
      <c r="AF9" s="86"/>
    </row>
    <row r="10" spans="1:32" ht="30" customHeight="1" x14ac:dyDescent="0.25">
      <c r="B10" s="1524" t="s">
        <v>121</v>
      </c>
      <c r="C10" s="1525"/>
      <c r="D10" s="1541"/>
      <c r="E10" s="987" t="s">
        <v>24</v>
      </c>
      <c r="F10" s="988"/>
      <c r="G10" s="988"/>
      <c r="H10" s="988"/>
      <c r="I10" s="989"/>
      <c r="J10" s="998" t="s">
        <v>35</v>
      </c>
      <c r="K10" s="999"/>
      <c r="L10" s="999"/>
      <c r="M10" s="999"/>
      <c r="N10" s="1000"/>
      <c r="O10" s="817" t="s">
        <v>185</v>
      </c>
      <c r="P10" s="817"/>
      <c r="Q10" s="817"/>
      <c r="R10" s="817"/>
      <c r="S10" s="818"/>
      <c r="T10" s="1501" t="s">
        <v>135</v>
      </c>
      <c r="U10" s="1514"/>
      <c r="V10" s="925" t="s">
        <v>11</v>
      </c>
      <c r="W10" s="926"/>
      <c r="X10" s="926"/>
      <c r="Y10" s="926"/>
      <c r="Z10" s="927"/>
      <c r="AA10" s="637"/>
      <c r="AB10" s="459"/>
      <c r="AC10" s="459"/>
      <c r="AD10" s="459"/>
      <c r="AE10" s="460"/>
    </row>
    <row r="11" spans="1:32" ht="30" customHeight="1" x14ac:dyDescent="0.25">
      <c r="B11" s="1526"/>
      <c r="C11" s="1527"/>
      <c r="D11" s="1542"/>
      <c r="E11" s="851" t="s">
        <v>281</v>
      </c>
      <c r="F11" s="852"/>
      <c r="G11" s="852"/>
      <c r="H11" s="852"/>
      <c r="I11" s="990"/>
      <c r="J11" s="1001" t="s">
        <v>287</v>
      </c>
      <c r="K11" s="1002"/>
      <c r="L11" s="1002"/>
      <c r="M11" s="1002"/>
      <c r="N11" s="1003"/>
      <c r="O11" s="826" t="s">
        <v>237</v>
      </c>
      <c r="P11" s="826"/>
      <c r="Q11" s="826"/>
      <c r="R11" s="826"/>
      <c r="S11" s="827"/>
      <c r="T11" s="1515"/>
      <c r="U11" s="1517"/>
      <c r="V11" s="928" t="s">
        <v>236</v>
      </c>
      <c r="W11" s="929"/>
      <c r="X11" s="929"/>
      <c r="Y11" s="929"/>
      <c r="Z11" s="930"/>
      <c r="AA11" s="494"/>
      <c r="AB11" s="461"/>
      <c r="AC11" s="461"/>
      <c r="AD11" s="461"/>
      <c r="AE11" s="462"/>
    </row>
    <row r="12" spans="1:32" ht="30" customHeight="1" x14ac:dyDescent="0.25">
      <c r="B12" s="1526"/>
      <c r="C12" s="1527"/>
      <c r="D12" s="1542"/>
      <c r="E12" s="851" t="s">
        <v>101</v>
      </c>
      <c r="F12" s="852"/>
      <c r="G12" s="852"/>
      <c r="H12" s="852"/>
      <c r="I12" s="990"/>
      <c r="J12" s="1004" t="s">
        <v>2</v>
      </c>
      <c r="K12" s="1002"/>
      <c r="L12" s="1002"/>
      <c r="M12" s="1002"/>
      <c r="N12" s="1003"/>
      <c r="O12" s="826" t="s">
        <v>2</v>
      </c>
      <c r="P12" s="826"/>
      <c r="Q12" s="826"/>
      <c r="R12" s="826"/>
      <c r="S12" s="827"/>
      <c r="T12" s="1515"/>
      <c r="U12" s="1517"/>
      <c r="V12" s="928" t="s">
        <v>178</v>
      </c>
      <c r="W12" s="929"/>
      <c r="X12" s="929"/>
      <c r="Y12" s="929"/>
      <c r="Z12" s="930"/>
      <c r="AA12" s="494"/>
      <c r="AB12" s="461"/>
      <c r="AC12" s="461"/>
      <c r="AD12" s="461"/>
      <c r="AE12" s="462"/>
    </row>
    <row r="13" spans="1:32" ht="30" customHeight="1" x14ac:dyDescent="0.25">
      <c r="B13" s="1526"/>
      <c r="C13" s="1527"/>
      <c r="D13" s="1542"/>
      <c r="E13" s="851" t="s">
        <v>235</v>
      </c>
      <c r="F13" s="852"/>
      <c r="G13" s="852"/>
      <c r="H13" s="852"/>
      <c r="I13" s="990"/>
      <c r="J13" s="1004" t="s">
        <v>271</v>
      </c>
      <c r="K13" s="1002"/>
      <c r="L13" s="1002"/>
      <c r="M13" s="1002"/>
      <c r="N13" s="1003"/>
      <c r="O13" s="826" t="s">
        <v>238</v>
      </c>
      <c r="P13" s="826"/>
      <c r="Q13" s="826"/>
      <c r="R13" s="826"/>
      <c r="S13" s="827"/>
      <c r="T13" s="1515"/>
      <c r="U13" s="1517"/>
      <c r="V13" s="931" t="s">
        <v>235</v>
      </c>
      <c r="W13" s="932"/>
      <c r="X13" s="932"/>
      <c r="Y13" s="932"/>
      <c r="Z13" s="933"/>
      <c r="AA13" s="494"/>
      <c r="AB13" s="461"/>
      <c r="AC13" s="461"/>
      <c r="AD13" s="461"/>
      <c r="AE13" s="462"/>
    </row>
    <row r="14" spans="1:32" ht="30" customHeight="1" x14ac:dyDescent="0.25">
      <c r="B14" s="1524" t="s">
        <v>122</v>
      </c>
      <c r="C14" s="1525"/>
      <c r="D14" s="1541"/>
      <c r="E14" s="811"/>
      <c r="F14" s="812"/>
      <c r="G14" s="812"/>
      <c r="H14" s="812"/>
      <c r="I14" s="841"/>
      <c r="J14" s="791" t="s">
        <v>11</v>
      </c>
      <c r="K14" s="792"/>
      <c r="L14" s="792"/>
      <c r="M14" s="792"/>
      <c r="N14" s="793"/>
      <c r="O14" s="792" t="s">
        <v>24</v>
      </c>
      <c r="P14" s="792"/>
      <c r="Q14" s="792"/>
      <c r="R14" s="792"/>
      <c r="S14" s="793"/>
      <c r="T14" s="1515"/>
      <c r="U14" s="1517"/>
      <c r="V14" s="998" t="s">
        <v>24</v>
      </c>
      <c r="W14" s="999"/>
      <c r="X14" s="999"/>
      <c r="Y14" s="999"/>
      <c r="Z14" s="1000"/>
      <c r="AA14" s="636"/>
      <c r="AB14" s="489"/>
      <c r="AC14" s="489"/>
      <c r="AD14" s="489"/>
      <c r="AE14" s="491"/>
    </row>
    <row r="15" spans="1:32" ht="30" customHeight="1" x14ac:dyDescent="0.25">
      <c r="B15" s="1526"/>
      <c r="C15" s="1527"/>
      <c r="D15" s="1542"/>
      <c r="E15" s="829"/>
      <c r="F15" s="820"/>
      <c r="G15" s="820"/>
      <c r="H15" s="820"/>
      <c r="I15" s="844"/>
      <c r="J15" s="806" t="s">
        <v>240</v>
      </c>
      <c r="K15" s="801"/>
      <c r="L15" s="801"/>
      <c r="M15" s="801"/>
      <c r="N15" s="802"/>
      <c r="O15" s="801" t="s">
        <v>240</v>
      </c>
      <c r="P15" s="801"/>
      <c r="Q15" s="801"/>
      <c r="R15" s="801"/>
      <c r="S15" s="802"/>
      <c r="T15" s="1515"/>
      <c r="U15" s="1517"/>
      <c r="V15" s="1001" t="s">
        <v>287</v>
      </c>
      <c r="W15" s="1002"/>
      <c r="X15" s="1002"/>
      <c r="Y15" s="1002"/>
      <c r="Z15" s="1003"/>
      <c r="AA15" s="778"/>
      <c r="AB15" s="486"/>
      <c r="AC15" s="486"/>
      <c r="AD15" s="486"/>
      <c r="AE15" s="488"/>
    </row>
    <row r="16" spans="1:32" ht="30" customHeight="1" x14ac:dyDescent="0.25">
      <c r="B16" s="1526"/>
      <c r="C16" s="1527"/>
      <c r="D16" s="1542"/>
      <c r="E16" s="829"/>
      <c r="F16" s="820"/>
      <c r="G16" s="820"/>
      <c r="H16" s="820"/>
      <c r="I16" s="844"/>
      <c r="J16" s="806" t="s">
        <v>178</v>
      </c>
      <c r="K16" s="801"/>
      <c r="L16" s="801"/>
      <c r="M16" s="801"/>
      <c r="N16" s="802"/>
      <c r="O16" s="801" t="s">
        <v>178</v>
      </c>
      <c r="P16" s="801"/>
      <c r="Q16" s="801"/>
      <c r="R16" s="801"/>
      <c r="S16" s="802"/>
      <c r="T16" s="1515"/>
      <c r="U16" s="1517"/>
      <c r="V16" s="1004" t="s">
        <v>2</v>
      </c>
      <c r="W16" s="1002"/>
      <c r="X16" s="1002"/>
      <c r="Y16" s="1002"/>
      <c r="Z16" s="1003"/>
      <c r="AA16" s="778"/>
      <c r="AB16" s="486"/>
      <c r="AC16" s="486"/>
      <c r="AD16" s="486"/>
      <c r="AE16" s="488"/>
    </row>
    <row r="17" spans="2:31" ht="30" customHeight="1" x14ac:dyDescent="0.25">
      <c r="B17" s="1535"/>
      <c r="C17" s="1536"/>
      <c r="D17" s="1543"/>
      <c r="E17" s="846"/>
      <c r="F17" s="847"/>
      <c r="G17" s="847"/>
      <c r="H17" s="847"/>
      <c r="I17" s="871"/>
      <c r="J17" s="808" t="s">
        <v>235</v>
      </c>
      <c r="K17" s="809"/>
      <c r="L17" s="809"/>
      <c r="M17" s="809"/>
      <c r="N17" s="810"/>
      <c r="O17" s="801" t="s">
        <v>235</v>
      </c>
      <c r="P17" s="801"/>
      <c r="Q17" s="801"/>
      <c r="R17" s="801"/>
      <c r="S17" s="802"/>
      <c r="T17" s="1515"/>
      <c r="U17" s="1517"/>
      <c r="V17" s="1013" t="s">
        <v>27</v>
      </c>
      <c r="W17" s="1014"/>
      <c r="X17" s="1014"/>
      <c r="Y17" s="1014"/>
      <c r="Z17" s="1015"/>
      <c r="AA17" s="781"/>
      <c r="AB17" s="714"/>
      <c r="AC17" s="714"/>
      <c r="AD17" s="714"/>
      <c r="AE17" s="715"/>
    </row>
    <row r="18" spans="2:31" ht="30" customHeight="1" x14ac:dyDescent="0.25">
      <c r="B18" s="1526" t="s">
        <v>123</v>
      </c>
      <c r="C18" s="1527"/>
      <c r="D18" s="1542"/>
      <c r="E18" s="822" t="s">
        <v>24</v>
      </c>
      <c r="F18" s="822"/>
      <c r="G18" s="822"/>
      <c r="H18" s="822"/>
      <c r="I18" s="823"/>
      <c r="J18" s="822" t="s">
        <v>24</v>
      </c>
      <c r="K18" s="822"/>
      <c r="L18" s="822"/>
      <c r="M18" s="822"/>
      <c r="N18" s="823"/>
      <c r="O18" s="926" t="s">
        <v>24</v>
      </c>
      <c r="P18" s="926"/>
      <c r="Q18" s="926"/>
      <c r="R18" s="926"/>
      <c r="S18" s="927"/>
      <c r="T18" s="1515"/>
      <c r="U18" s="1517"/>
      <c r="V18" s="838" t="s">
        <v>185</v>
      </c>
      <c r="W18" s="839"/>
      <c r="X18" s="839"/>
      <c r="Y18" s="839"/>
      <c r="Z18" s="840"/>
      <c r="AA18" s="494"/>
      <c r="AB18" s="461"/>
      <c r="AC18" s="461"/>
      <c r="AD18" s="461"/>
      <c r="AE18" s="462"/>
    </row>
    <row r="19" spans="2:31" ht="30" customHeight="1" x14ac:dyDescent="0.25">
      <c r="B19" s="1526"/>
      <c r="C19" s="1527"/>
      <c r="D19" s="1542"/>
      <c r="E19" s="822" t="s">
        <v>188</v>
      </c>
      <c r="F19" s="822"/>
      <c r="G19" s="822"/>
      <c r="H19" s="822"/>
      <c r="I19" s="823"/>
      <c r="J19" s="822" t="s">
        <v>188</v>
      </c>
      <c r="K19" s="822"/>
      <c r="L19" s="822"/>
      <c r="M19" s="822"/>
      <c r="N19" s="823"/>
      <c r="O19" s="929" t="s">
        <v>236</v>
      </c>
      <c r="P19" s="929"/>
      <c r="Q19" s="929"/>
      <c r="R19" s="929"/>
      <c r="S19" s="930"/>
      <c r="T19" s="1515"/>
      <c r="U19" s="1517"/>
      <c r="V19" s="838" t="s">
        <v>256</v>
      </c>
      <c r="W19" s="839"/>
      <c r="X19" s="839"/>
      <c r="Y19" s="839"/>
      <c r="Z19" s="840"/>
      <c r="AA19" s="494"/>
      <c r="AB19" s="461"/>
      <c r="AC19" s="461"/>
      <c r="AD19" s="461"/>
      <c r="AE19" s="462"/>
    </row>
    <row r="20" spans="2:31" ht="30" customHeight="1" x14ac:dyDescent="0.25">
      <c r="B20" s="1526"/>
      <c r="C20" s="1527"/>
      <c r="D20" s="1542"/>
      <c r="E20" s="822" t="s">
        <v>257</v>
      </c>
      <c r="F20" s="822"/>
      <c r="G20" s="822"/>
      <c r="H20" s="822"/>
      <c r="I20" s="823"/>
      <c r="J20" s="822" t="s">
        <v>257</v>
      </c>
      <c r="K20" s="822"/>
      <c r="L20" s="822"/>
      <c r="M20" s="822"/>
      <c r="N20" s="823"/>
      <c r="O20" s="929" t="s">
        <v>178</v>
      </c>
      <c r="P20" s="929"/>
      <c r="Q20" s="929"/>
      <c r="R20" s="929"/>
      <c r="S20" s="930"/>
      <c r="T20" s="1515"/>
      <c r="U20" s="1517"/>
      <c r="V20" s="838" t="s">
        <v>43</v>
      </c>
      <c r="W20" s="839"/>
      <c r="X20" s="839"/>
      <c r="Y20" s="839"/>
      <c r="Z20" s="840"/>
      <c r="AA20" s="494"/>
      <c r="AB20" s="461"/>
      <c r="AC20" s="461"/>
      <c r="AD20" s="461"/>
      <c r="AE20" s="462"/>
    </row>
    <row r="21" spans="2:31" ht="30" customHeight="1" x14ac:dyDescent="0.25">
      <c r="B21" s="1526"/>
      <c r="C21" s="1527"/>
      <c r="D21" s="1542"/>
      <c r="E21" s="942" t="s">
        <v>235</v>
      </c>
      <c r="F21" s="942"/>
      <c r="G21" s="942"/>
      <c r="H21" s="942"/>
      <c r="I21" s="949"/>
      <c r="J21" s="942" t="s">
        <v>235</v>
      </c>
      <c r="K21" s="942"/>
      <c r="L21" s="942"/>
      <c r="M21" s="942"/>
      <c r="N21" s="949"/>
      <c r="O21" s="932" t="s">
        <v>235</v>
      </c>
      <c r="P21" s="932"/>
      <c r="Q21" s="932"/>
      <c r="R21" s="932"/>
      <c r="S21" s="933"/>
      <c r="T21" s="1515"/>
      <c r="U21" s="1517"/>
      <c r="V21" s="848" t="s">
        <v>151</v>
      </c>
      <c r="W21" s="849"/>
      <c r="X21" s="849"/>
      <c r="Y21" s="849"/>
      <c r="Z21" s="850"/>
      <c r="AA21" s="495"/>
      <c r="AB21" s="496"/>
      <c r="AC21" s="496"/>
      <c r="AD21" s="496"/>
      <c r="AE21" s="497"/>
    </row>
    <row r="22" spans="2:31" ht="30" customHeight="1" x14ac:dyDescent="0.25">
      <c r="B22" s="1524" t="s">
        <v>124</v>
      </c>
      <c r="C22" s="1525"/>
      <c r="D22" s="1541"/>
      <c r="E22" s="953" t="s">
        <v>24</v>
      </c>
      <c r="F22" s="954"/>
      <c r="G22" s="954"/>
      <c r="H22" s="954"/>
      <c r="I22" s="1005"/>
      <c r="J22" s="953" t="s">
        <v>11</v>
      </c>
      <c r="K22" s="954"/>
      <c r="L22" s="954"/>
      <c r="M22" s="954"/>
      <c r="N22" s="955"/>
      <c r="O22" s="835" t="s">
        <v>24</v>
      </c>
      <c r="P22" s="836"/>
      <c r="Q22" s="836"/>
      <c r="R22" s="836"/>
      <c r="S22" s="837"/>
      <c r="T22" s="1515"/>
      <c r="U22" s="1517"/>
      <c r="V22" s="829"/>
      <c r="W22" s="820"/>
      <c r="X22" s="820"/>
      <c r="Y22" s="820"/>
      <c r="Z22" s="844"/>
      <c r="AA22" s="494"/>
      <c r="AB22" s="461"/>
      <c r="AC22" s="461"/>
      <c r="AD22" s="461"/>
      <c r="AE22" s="462"/>
    </row>
    <row r="23" spans="2:31" ht="30" customHeight="1" x14ac:dyDescent="0.25">
      <c r="B23" s="1526"/>
      <c r="C23" s="1527"/>
      <c r="D23" s="1542"/>
      <c r="E23" s="895" t="s">
        <v>187</v>
      </c>
      <c r="F23" s="893"/>
      <c r="G23" s="893"/>
      <c r="H23" s="893"/>
      <c r="I23" s="1006"/>
      <c r="J23" s="895" t="s">
        <v>187</v>
      </c>
      <c r="K23" s="893"/>
      <c r="L23" s="893"/>
      <c r="M23" s="893"/>
      <c r="N23" s="894"/>
      <c r="O23" s="571" t="s">
        <v>189</v>
      </c>
      <c r="P23" s="572"/>
      <c r="Q23" s="572"/>
      <c r="R23" s="572"/>
      <c r="S23" s="573"/>
      <c r="T23" s="1515"/>
      <c r="U23" s="1517"/>
      <c r="V23" s="829"/>
      <c r="W23" s="820"/>
      <c r="X23" s="820"/>
      <c r="Y23" s="820"/>
      <c r="Z23" s="844"/>
      <c r="AA23" s="494"/>
      <c r="AB23" s="461"/>
      <c r="AC23" s="461"/>
      <c r="AD23" s="461"/>
      <c r="AE23" s="462"/>
    </row>
    <row r="24" spans="2:31" ht="30" customHeight="1" x14ac:dyDescent="0.25">
      <c r="B24" s="1526"/>
      <c r="C24" s="1527"/>
      <c r="D24" s="1542"/>
      <c r="E24" s="892" t="s">
        <v>82</v>
      </c>
      <c r="F24" s="893"/>
      <c r="G24" s="893"/>
      <c r="H24" s="893"/>
      <c r="I24" s="894"/>
      <c r="J24" s="892" t="s">
        <v>82</v>
      </c>
      <c r="K24" s="893"/>
      <c r="L24" s="893"/>
      <c r="M24" s="893"/>
      <c r="N24" s="894"/>
      <c r="O24" s="571" t="s">
        <v>344</v>
      </c>
      <c r="P24" s="572"/>
      <c r="Q24" s="572"/>
      <c r="R24" s="572"/>
      <c r="S24" s="573"/>
      <c r="T24" s="1515"/>
      <c r="U24" s="1517"/>
      <c r="V24" s="829"/>
      <c r="W24" s="820"/>
      <c r="X24" s="820"/>
      <c r="Y24" s="820"/>
      <c r="Z24" s="844"/>
      <c r="AA24" s="494"/>
      <c r="AB24" s="461"/>
      <c r="AC24" s="461"/>
      <c r="AD24" s="461"/>
      <c r="AE24" s="462"/>
    </row>
    <row r="25" spans="2:31" ht="30" customHeight="1" x14ac:dyDescent="0.25">
      <c r="B25" s="1535"/>
      <c r="C25" s="1536"/>
      <c r="D25" s="1543"/>
      <c r="E25" s="896" t="s">
        <v>186</v>
      </c>
      <c r="F25" s="897"/>
      <c r="G25" s="897"/>
      <c r="H25" s="897"/>
      <c r="I25" s="898"/>
      <c r="J25" s="896" t="s">
        <v>186</v>
      </c>
      <c r="K25" s="897"/>
      <c r="L25" s="897"/>
      <c r="M25" s="897"/>
      <c r="N25" s="898"/>
      <c r="O25" s="581" t="s">
        <v>186</v>
      </c>
      <c r="P25" s="582"/>
      <c r="Q25" s="582"/>
      <c r="R25" s="582"/>
      <c r="S25" s="583"/>
      <c r="T25" s="1515"/>
      <c r="U25" s="1517"/>
      <c r="V25" s="846"/>
      <c r="W25" s="847"/>
      <c r="X25" s="847"/>
      <c r="Y25" s="847"/>
      <c r="Z25" s="871"/>
      <c r="AA25" s="495"/>
      <c r="AB25" s="496"/>
      <c r="AC25" s="496"/>
      <c r="AD25" s="496"/>
      <c r="AE25" s="497"/>
    </row>
    <row r="26" spans="2:31" ht="30" customHeight="1" x14ac:dyDescent="0.25">
      <c r="B26" s="1526" t="s">
        <v>125</v>
      </c>
      <c r="C26" s="1527"/>
      <c r="D26" s="1542"/>
      <c r="E26" s="1007" t="s">
        <v>275</v>
      </c>
      <c r="F26" s="1008"/>
      <c r="G26" s="1008"/>
      <c r="H26" s="1008"/>
      <c r="I26" s="1009"/>
      <c r="J26" s="1007" t="s">
        <v>275</v>
      </c>
      <c r="K26" s="1008"/>
      <c r="L26" s="1008"/>
      <c r="M26" s="1008"/>
      <c r="N26" s="1009"/>
      <c r="O26" s="612" t="s">
        <v>185</v>
      </c>
      <c r="P26" s="612"/>
      <c r="Q26" s="612"/>
      <c r="R26" s="612"/>
      <c r="S26" s="613"/>
      <c r="T26" s="1515"/>
      <c r="U26" s="1517"/>
      <c r="V26" s="1375" t="s">
        <v>26</v>
      </c>
      <c r="W26" s="1376"/>
      <c r="X26" s="1376"/>
      <c r="Y26" s="1376"/>
      <c r="Z26" s="1376"/>
      <c r="AA26" s="1376"/>
      <c r="AB26" s="1376"/>
      <c r="AC26" s="1376"/>
      <c r="AD26" s="1376"/>
      <c r="AE26" s="1377"/>
    </row>
    <row r="27" spans="2:31" ht="30" customHeight="1" x14ac:dyDescent="0.25">
      <c r="B27" s="1526"/>
      <c r="C27" s="1527"/>
      <c r="D27" s="1542"/>
      <c r="E27" s="1007" t="s">
        <v>282</v>
      </c>
      <c r="F27" s="1008"/>
      <c r="G27" s="1008"/>
      <c r="H27" s="1008"/>
      <c r="I27" s="1009"/>
      <c r="J27" s="1007" t="s">
        <v>282</v>
      </c>
      <c r="K27" s="1008"/>
      <c r="L27" s="1008"/>
      <c r="M27" s="1008"/>
      <c r="N27" s="1009"/>
      <c r="O27" s="612" t="s">
        <v>239</v>
      </c>
      <c r="P27" s="612"/>
      <c r="Q27" s="612"/>
      <c r="R27" s="612"/>
      <c r="S27" s="613"/>
      <c r="T27" s="1515"/>
      <c r="U27" s="1517"/>
      <c r="V27" s="1378"/>
      <c r="W27" s="1379"/>
      <c r="X27" s="1379"/>
      <c r="Y27" s="1379"/>
      <c r="Z27" s="1379"/>
      <c r="AA27" s="1379"/>
      <c r="AB27" s="1379"/>
      <c r="AC27" s="1379"/>
      <c r="AD27" s="1379"/>
      <c r="AE27" s="1380"/>
    </row>
    <row r="28" spans="2:31" ht="30" customHeight="1" x14ac:dyDescent="0.25">
      <c r="B28" s="1526"/>
      <c r="C28" s="1527"/>
      <c r="D28" s="1542"/>
      <c r="E28" s="1007" t="s">
        <v>180</v>
      </c>
      <c r="F28" s="1008"/>
      <c r="G28" s="1008"/>
      <c r="H28" s="1008"/>
      <c r="I28" s="1009"/>
      <c r="J28" s="1007" t="s">
        <v>180</v>
      </c>
      <c r="K28" s="1008"/>
      <c r="L28" s="1008"/>
      <c r="M28" s="1008"/>
      <c r="N28" s="1009"/>
      <c r="O28" s="612" t="s">
        <v>43</v>
      </c>
      <c r="P28" s="612"/>
      <c r="Q28" s="612"/>
      <c r="R28" s="612"/>
      <c r="S28" s="613"/>
      <c r="T28" s="1515"/>
      <c r="U28" s="1517"/>
      <c r="V28" s="1378"/>
      <c r="W28" s="1379"/>
      <c r="X28" s="1379"/>
      <c r="Y28" s="1379"/>
      <c r="Z28" s="1379"/>
      <c r="AA28" s="1379"/>
      <c r="AB28" s="1379"/>
      <c r="AC28" s="1379"/>
      <c r="AD28" s="1379"/>
      <c r="AE28" s="1380"/>
    </row>
    <row r="29" spans="2:31" ht="30" customHeight="1" x14ac:dyDescent="0.25">
      <c r="B29" s="1535"/>
      <c r="C29" s="1536"/>
      <c r="D29" s="1543"/>
      <c r="E29" s="1010" t="s">
        <v>270</v>
      </c>
      <c r="F29" s="1011"/>
      <c r="G29" s="1011"/>
      <c r="H29" s="1011"/>
      <c r="I29" s="1012"/>
      <c r="J29" s="1010" t="s">
        <v>270</v>
      </c>
      <c r="K29" s="1011"/>
      <c r="L29" s="1011"/>
      <c r="M29" s="1011"/>
      <c r="N29" s="1012"/>
      <c r="O29" s="616" t="s">
        <v>151</v>
      </c>
      <c r="P29" s="616"/>
      <c r="Q29" s="616"/>
      <c r="R29" s="616"/>
      <c r="S29" s="617"/>
      <c r="T29" s="1518"/>
      <c r="U29" s="1540"/>
      <c r="V29" s="1381"/>
      <c r="W29" s="1382"/>
      <c r="X29" s="1382"/>
      <c r="Y29" s="1382"/>
      <c r="Z29" s="1382"/>
      <c r="AA29" s="1382"/>
      <c r="AB29" s="1382"/>
      <c r="AC29" s="1382"/>
      <c r="AD29" s="1382"/>
      <c r="AE29" s="1383"/>
    </row>
  </sheetData>
  <mergeCells count="17">
    <mergeCell ref="V26:AE29"/>
    <mergeCell ref="E6:O6"/>
    <mergeCell ref="Q6:AC6"/>
    <mergeCell ref="E7:O7"/>
    <mergeCell ref="Q7:AC7"/>
    <mergeCell ref="AD7:AF7"/>
    <mergeCell ref="B10:D13"/>
    <mergeCell ref="T10:U29"/>
    <mergeCell ref="B14:D17"/>
    <mergeCell ref="B18:D21"/>
    <mergeCell ref="B22:D25"/>
    <mergeCell ref="B26:D29"/>
    <mergeCell ref="E2:O2"/>
    <mergeCell ref="E3:O3"/>
    <mergeCell ref="E4:O4"/>
    <mergeCell ref="E5:O5"/>
    <mergeCell ref="Q5:AC5"/>
  </mergeCells>
  <printOptions horizontalCentered="1"/>
  <pageMargins left="0.19685039370078741" right="0.19685039370078741" top="0.19685039370078741" bottom="0.19685039370078741" header="0" footer="0"/>
  <pageSetup paperSize="9"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F39"/>
  <sheetViews>
    <sheetView topLeftCell="D7" zoomScale="76" zoomScaleNormal="70" workbookViewId="0">
      <selection activeCell="G10" sqref="B4:G11"/>
    </sheetView>
  </sheetViews>
  <sheetFormatPr baseColWidth="10" defaultColWidth="5.5703125" defaultRowHeight="11.25" x14ac:dyDescent="0.25"/>
  <cols>
    <col min="1" max="4" width="5.5703125" style="21"/>
    <col min="5" max="6" width="5.5703125" style="18"/>
    <col min="7" max="7" width="12.28515625" style="21" bestFit="1" customWidth="1"/>
    <col min="8" max="8" width="8.85546875" style="21" bestFit="1" customWidth="1"/>
    <col min="9" max="9" width="5.5703125" style="21"/>
    <col min="10" max="11" width="5.5703125" style="18"/>
    <col min="12" max="12" width="12.28515625" style="21" bestFit="1" customWidth="1"/>
    <col min="13" max="13" width="8.85546875" style="21" bestFit="1" customWidth="1"/>
    <col min="14" max="14" width="5.5703125" style="21"/>
    <col min="15" max="16" width="5.5703125" style="18"/>
    <col min="17" max="17" width="12.28515625" style="21" bestFit="1" customWidth="1"/>
    <col min="18" max="18" width="8.85546875" style="21" bestFit="1" customWidth="1"/>
    <col min="19" max="23" width="5.5703125" style="21"/>
    <col min="24" max="24" width="12.28515625" style="21" bestFit="1" customWidth="1"/>
    <col min="25" max="25" width="8.85546875" style="21" bestFit="1" customWidth="1"/>
    <col min="26" max="28" width="5.5703125" style="21"/>
    <col min="29" max="29" width="12.28515625" style="21" bestFit="1" customWidth="1"/>
    <col min="30" max="30" width="8.85546875" style="21" bestFit="1" customWidth="1"/>
    <col min="31" max="16384" width="5.5703125" style="21"/>
  </cols>
  <sheetData>
    <row r="2" spans="2:32" x14ac:dyDescent="0.25">
      <c r="D2" s="37">
        <v>0.33333333333333331</v>
      </c>
      <c r="E2" s="127"/>
      <c r="I2" s="37">
        <v>0.39583333333333331</v>
      </c>
      <c r="J2" s="127"/>
      <c r="K2" s="128"/>
      <c r="N2" s="37">
        <v>0.45833333333333331</v>
      </c>
      <c r="O2" s="127"/>
      <c r="P2" s="128"/>
      <c r="S2" s="37">
        <v>0.52083333333333326</v>
      </c>
      <c r="T2" s="37"/>
      <c r="U2" s="37">
        <v>0.5625</v>
      </c>
      <c r="V2" s="37"/>
      <c r="W2" s="38"/>
      <c r="Z2" s="37">
        <v>0.625</v>
      </c>
      <c r="AA2" s="37"/>
      <c r="AB2" s="38"/>
      <c r="AE2" s="37">
        <v>0.6875</v>
      </c>
      <c r="AF2" s="37"/>
    </row>
    <row r="3" spans="2:32" ht="12" thickBot="1" x14ac:dyDescent="0.3">
      <c r="D3" s="38"/>
      <c r="E3" s="128"/>
      <c r="I3" s="38"/>
      <c r="J3" s="128"/>
      <c r="K3" s="128"/>
      <c r="N3" s="38"/>
      <c r="O3" s="127"/>
      <c r="P3" s="128"/>
      <c r="S3" s="38"/>
      <c r="T3" s="38"/>
      <c r="U3" s="38"/>
      <c r="V3" s="38"/>
      <c r="W3" s="38"/>
      <c r="Z3" s="38"/>
      <c r="AA3" s="38"/>
      <c r="AB3" s="38"/>
      <c r="AE3" s="38"/>
    </row>
    <row r="4" spans="2:32" x14ac:dyDescent="0.25">
      <c r="B4" s="1073" t="s">
        <v>134</v>
      </c>
      <c r="C4" s="1074"/>
      <c r="D4" s="1074"/>
      <c r="E4" s="26">
        <f>+'1 ING TM'!AJ21</f>
        <v>0</v>
      </c>
      <c r="F4" s="14">
        <f>+'1 ING TM'!AK21</f>
        <v>0</v>
      </c>
      <c r="G4" s="12">
        <f>+'1 ING TM'!AL21</f>
        <v>0</v>
      </c>
      <c r="H4" s="14">
        <f>+'1 ING TM'!AM21</f>
        <v>0</v>
      </c>
      <c r="I4" s="12">
        <f>+'1 ING TM'!AN21</f>
        <v>0</v>
      </c>
      <c r="J4" s="26">
        <f>+'1 ING TM'!AO21</f>
        <v>0</v>
      </c>
      <c r="K4" s="14">
        <f>+'1 ING TM'!AP21</f>
        <v>0</v>
      </c>
      <c r="L4" s="12">
        <f>+'1 ING TM'!AQ21</f>
        <v>0</v>
      </c>
      <c r="M4" s="14">
        <f>+'1 ING TM'!AR21</f>
        <v>0</v>
      </c>
      <c r="N4" s="12">
        <f>+'1 ING TM'!AS21</f>
        <v>0</v>
      </c>
      <c r="O4" s="26">
        <f>+'1 ING TM'!AT21</f>
        <v>0</v>
      </c>
      <c r="P4" s="14">
        <f>+'1 ING TM'!AU21</f>
        <v>0</v>
      </c>
      <c r="Q4" s="12">
        <f>+'1 ING TM'!AV21</f>
        <v>0</v>
      </c>
      <c r="R4" s="14">
        <f>+'1 ING TM'!AW21</f>
        <v>0</v>
      </c>
      <c r="S4" s="12">
        <f>+'1 ING TM'!AX21</f>
        <v>0</v>
      </c>
      <c r="T4" s="106"/>
      <c r="U4" s="107"/>
      <c r="V4" s="26" t="str">
        <f>+'1 ING TM'!W21</f>
        <v>TP</v>
      </c>
      <c r="W4" s="14" t="str">
        <f>+'1 ING TM'!X21</f>
        <v>Dessin technique</v>
      </c>
      <c r="X4" s="12" t="str">
        <f>+'1 ING TM'!Y21</f>
        <v>SIFODIL</v>
      </c>
      <c r="Y4" s="14" t="str">
        <f>CONCATENATE("(",'1 ING TM'!Z21,"/ ",$B$4,")")</f>
        <v>(G1/ 1 ING)</v>
      </c>
      <c r="Z4" s="12" t="str">
        <f>+'1 ING TM'!AA21</f>
        <v>S13</v>
      </c>
      <c r="AA4" s="26" t="str">
        <f>+'1 ING TM'!AB21</f>
        <v>TP</v>
      </c>
      <c r="AB4" s="14" t="str">
        <f>+'1 ING TM'!AC21</f>
        <v>Dessin technique</v>
      </c>
      <c r="AC4" s="12" t="str">
        <f>+'1 ING TM'!AD21</f>
        <v>SIFODIL</v>
      </c>
      <c r="AD4" s="14" t="str">
        <f>CONCATENATE("(",'1 ING TM'!AE21,"/ ",$B$12,")")</f>
        <v>(G1/ 2 ING)</v>
      </c>
      <c r="AE4" s="12" t="str">
        <f>+'1 ING TM'!AF21</f>
        <v>S13</v>
      </c>
    </row>
    <row r="5" spans="2:32" x14ac:dyDescent="0.25">
      <c r="B5" s="1076"/>
      <c r="C5" s="1077"/>
      <c r="D5" s="1077"/>
      <c r="E5" s="27"/>
      <c r="J5" s="27"/>
      <c r="O5" s="27"/>
      <c r="T5" s="23"/>
      <c r="U5" s="108"/>
      <c r="V5" s="27" t="str">
        <f>+'1 ING TM'!W22</f>
        <v>TP</v>
      </c>
      <c r="W5" s="18" t="str">
        <f>+'1 ING TM'!X22</f>
        <v>Dessin technique</v>
      </c>
      <c r="X5" s="21" t="str">
        <f>+'1 ING TM'!Y22</f>
        <v>SIFODIL</v>
      </c>
      <c r="Y5" s="21" t="str">
        <f>CONCATENATE("(",'1 ING TM'!Z22,"/ ",$B$4,")")</f>
        <v>(G2/ 1 ING)</v>
      </c>
      <c r="Z5" s="21" t="str">
        <f>+'1 ING TM'!AA22</f>
        <v>S13</v>
      </c>
      <c r="AA5" s="27" t="str">
        <f>+'1 ING TM'!AB22</f>
        <v>TP</v>
      </c>
      <c r="AB5" s="18" t="str">
        <f>+'1 ING TM'!AC22</f>
        <v>Dessin technique</v>
      </c>
      <c r="AC5" s="21" t="str">
        <f>+'1 ING TM'!AD22</f>
        <v>SIFODIL</v>
      </c>
      <c r="AD5" s="21" t="str">
        <f>CONCATENATE("(",'1 ING TM'!AE22,"/ ",$B$12,")")</f>
        <v>(G2/ 2 ING)</v>
      </c>
      <c r="AE5" s="21" t="str">
        <f>+'1 ING TM'!AF22</f>
        <v>S13</v>
      </c>
    </row>
    <row r="6" spans="2:32" x14ac:dyDescent="0.25">
      <c r="B6" s="1076"/>
      <c r="C6" s="1077"/>
      <c r="D6" s="1077"/>
      <c r="E6" s="27"/>
      <c r="J6" s="27"/>
      <c r="O6" s="27"/>
      <c r="T6" s="23"/>
      <c r="U6" s="108"/>
      <c r="V6" s="27" t="str">
        <f>+'1 ING TM'!W23</f>
        <v>TP</v>
      </c>
      <c r="W6" s="18" t="str">
        <f>+'1 ING TM'!X23</f>
        <v>Programmation</v>
      </c>
      <c r="X6" s="21" t="str">
        <f>+'1 ING TM'!Y23</f>
        <v>BADID</v>
      </c>
      <c r="Y6" s="21" t="str">
        <f>CONCATENATE("(",'1 ING TM'!Z23,"/ ",$B$4,")")</f>
        <v>(G3/ 1 ING)</v>
      </c>
      <c r="Z6" s="21" t="str">
        <f>+'1 ING TM'!AA23</f>
        <v>B208</v>
      </c>
      <c r="AA6" s="27" t="str">
        <f>+'1 ING TM'!AB23</f>
        <v>TP</v>
      </c>
      <c r="AB6" s="18" t="str">
        <f>+'1 ING TM'!AC23</f>
        <v>Programmation</v>
      </c>
      <c r="AC6" s="21" t="str">
        <f>+'1 ING TM'!AD23</f>
        <v>BADID</v>
      </c>
      <c r="AD6" s="21" t="str">
        <f>CONCATENATE("(",'1 ING TM'!AE23,"/ ",$B$12,")")</f>
        <v>(G3/ 2 ING)</v>
      </c>
      <c r="AE6" s="21" t="str">
        <f>+'1 ING TM'!AF23</f>
        <v>B208</v>
      </c>
    </row>
    <row r="7" spans="2:32" x14ac:dyDescent="0.25">
      <c r="B7" s="1076"/>
      <c r="C7" s="1077"/>
      <c r="D7" s="1077"/>
      <c r="E7" s="27"/>
      <c r="J7" s="27"/>
      <c r="O7" s="27"/>
      <c r="T7" s="23"/>
      <c r="U7" s="108"/>
      <c r="V7" s="27" t="str">
        <f>+'1 ING TM'!W24</f>
        <v>TP</v>
      </c>
      <c r="W7" s="18" t="str">
        <f>+'1 ING TM'!X24</f>
        <v>Programmation</v>
      </c>
      <c r="X7" s="21" t="str">
        <f>+'1 ING TM'!Y24</f>
        <v>BADID</v>
      </c>
      <c r="Y7" s="21" t="str">
        <f>CONCATENATE("(",'1 ING TM'!Z24,"/ ",$B$4,")")</f>
        <v>(G4/ 1 ING)</v>
      </c>
      <c r="Z7" s="21" t="str">
        <f>+'1 ING TM'!AA24</f>
        <v>B208</v>
      </c>
      <c r="AA7" s="27" t="str">
        <f>+'1 ING TM'!AB24</f>
        <v>TP</v>
      </c>
      <c r="AB7" s="18" t="str">
        <f>+'1 ING TM'!AC24</f>
        <v>Programmation</v>
      </c>
      <c r="AC7" s="21" t="str">
        <f>+'1 ING TM'!AD24</f>
        <v>BADID</v>
      </c>
      <c r="AD7" s="21" t="str">
        <f>CONCATENATE("(",'1 ING TM'!AE24,"/ ",$B$12,")")</f>
        <v>(G4/ 2 ING)</v>
      </c>
      <c r="AE7" s="21" t="str">
        <f>+'1 ING TM'!AF24</f>
        <v>B208</v>
      </c>
    </row>
    <row r="8" spans="2:32" x14ac:dyDescent="0.25">
      <c r="B8" s="1076"/>
      <c r="C8" s="1077"/>
      <c r="D8" s="1077"/>
      <c r="E8" s="27"/>
      <c r="J8" s="27"/>
      <c r="O8" s="27"/>
      <c r="T8" s="23"/>
      <c r="U8" s="108"/>
      <c r="V8" s="27">
        <f>+'1 ING TM'!W25</f>
        <v>0</v>
      </c>
      <c r="W8" s="18">
        <f>+'1 ING TM'!X25</f>
        <v>0</v>
      </c>
      <c r="X8" s="21">
        <f>+'1 ING TM'!Y25</f>
        <v>0</v>
      </c>
      <c r="Y8" s="21" t="str">
        <f>CONCATENATE("(",'1 ING TM'!Z25,"/ ",$B$4,")")</f>
        <v>(/ 1 ING)</v>
      </c>
      <c r="Z8" s="21">
        <f>+'1 ING TM'!AA25</f>
        <v>0</v>
      </c>
      <c r="AA8" s="27">
        <f>+'1 ING TM'!AB25</f>
        <v>0</v>
      </c>
      <c r="AB8" s="18">
        <f>+'1 ING TM'!AC25</f>
        <v>0</v>
      </c>
      <c r="AC8" s="21">
        <f>+'1 ING TM'!AD25</f>
        <v>0</v>
      </c>
      <c r="AD8" s="21" t="str">
        <f>CONCATENATE("(",'1 ING TM'!AE25,"/ ",$B$12,")")</f>
        <v>(/ 2 ING)</v>
      </c>
      <c r="AE8" s="21">
        <f>+'1 ING TM'!AF25</f>
        <v>0</v>
      </c>
    </row>
    <row r="9" spans="2:32" x14ac:dyDescent="0.25">
      <c r="B9" s="1076"/>
      <c r="C9" s="1077"/>
      <c r="D9" s="1077"/>
      <c r="E9" s="27"/>
      <c r="J9" s="27"/>
      <c r="O9" s="27"/>
      <c r="T9" s="23"/>
      <c r="U9" s="108"/>
      <c r="V9" s="27" t="str">
        <f>+'1 ING TM'!W26</f>
        <v>TD</v>
      </c>
      <c r="W9" s="18" t="str">
        <f>+'1 ING TM'!X26</f>
        <v>Thermodynamique</v>
      </c>
      <c r="X9" s="21" t="str">
        <f>+'1 ING TM'!Y26</f>
        <v>DRAOUA</v>
      </c>
      <c r="Y9" s="21" t="str">
        <f>CONCATENATE("(",'1 ING TM'!Z26,"/ ",$B$4,")")</f>
        <v>(G6/ 1 ING)</v>
      </c>
      <c r="Z9" s="21" t="str">
        <f>+'1 ING TM'!AA26</f>
        <v>S15</v>
      </c>
      <c r="AA9" s="27" t="str">
        <f>+'1 ING TM'!AB26</f>
        <v>TD</v>
      </c>
      <c r="AB9" s="18" t="str">
        <f>+'1 ING TM'!AC26</f>
        <v>Thermodynamique</v>
      </c>
      <c r="AC9" s="21" t="str">
        <f>+'1 ING TM'!AD26</f>
        <v>DRAOUA</v>
      </c>
      <c r="AD9" s="21" t="str">
        <f>CONCATENATE("(",'1 ING TM'!AE26,"/ ",$B$12,")")</f>
        <v>(G6/ 2 ING)</v>
      </c>
      <c r="AE9" s="21" t="str">
        <f>+'1 ING TM'!AF26</f>
        <v>S15</v>
      </c>
    </row>
    <row r="10" spans="2:32" x14ac:dyDescent="0.25">
      <c r="B10" s="1076"/>
      <c r="C10" s="1077"/>
      <c r="D10" s="1077"/>
      <c r="E10" s="27"/>
      <c r="J10" s="27"/>
      <c r="O10" s="27"/>
      <c r="T10" s="23"/>
      <c r="U10" s="108"/>
      <c r="V10" s="27" t="str">
        <f>+'1 ING TM'!W27</f>
        <v>TD</v>
      </c>
      <c r="W10" s="18" t="str">
        <f>+'1 ING TM'!X27</f>
        <v>Thermodynamique</v>
      </c>
      <c r="X10" s="21" t="str">
        <f>+'1 ING TM'!Y27</f>
        <v>GOUAL</v>
      </c>
      <c r="Y10" s="21" t="str">
        <f>CONCATENATE("(",'1 ING TM'!Z27,"/ ",$B$4,")")</f>
        <v>(G7/ 1 ING)</v>
      </c>
      <c r="Z10" s="21" t="str">
        <f>+'1 ING TM'!AA27</f>
        <v>S16</v>
      </c>
      <c r="AA10" s="27" t="str">
        <f>+'1 ING TM'!AB27</f>
        <v>TD</v>
      </c>
      <c r="AB10" s="18" t="str">
        <f>+'1 ING TM'!AC27</f>
        <v>Thermodynamique</v>
      </c>
      <c r="AC10" s="21" t="str">
        <f>+'1 ING TM'!AD27</f>
        <v>GOUAL</v>
      </c>
      <c r="AD10" s="21" t="str">
        <f>CONCATENATE("(",'1 ING TM'!AE27,"/ ",$B$12,")")</f>
        <v>(G7/ 2 ING)</v>
      </c>
      <c r="AE10" s="21" t="str">
        <f>+'1 ING TM'!AF27</f>
        <v>S16</v>
      </c>
    </row>
    <row r="11" spans="2:32" ht="12" thickBot="1" x14ac:dyDescent="0.3">
      <c r="B11" s="1079"/>
      <c r="C11" s="1080"/>
      <c r="D11" s="1080"/>
      <c r="E11" s="27"/>
      <c r="J11" s="27"/>
      <c r="O11" s="27"/>
      <c r="T11" s="109"/>
      <c r="U11" s="111"/>
      <c r="V11" s="27">
        <f>+'1 ING TM'!W28</f>
        <v>0</v>
      </c>
      <c r="W11" s="18">
        <f>+'1 ING TM'!X28</f>
        <v>0</v>
      </c>
      <c r="X11" s="21">
        <f>+'1 ING TM'!Y28</f>
        <v>0</v>
      </c>
      <c r="Y11" s="21" t="str">
        <f>CONCATENATE("(",'1 ING TM'!Z28,"/ ",$B$4,")")</f>
        <v>(/ 1 ING)</v>
      </c>
      <c r="Z11" s="21">
        <f>+'1 ING TM'!AA28</f>
        <v>0</v>
      </c>
      <c r="AA11" s="27">
        <f>+'1 ING TM'!AB28</f>
        <v>0</v>
      </c>
      <c r="AB11" s="18">
        <f>+'1 ING TM'!AC28</f>
        <v>0</v>
      </c>
      <c r="AC11" s="21">
        <f>+'1 ING TM'!AD28</f>
        <v>0</v>
      </c>
      <c r="AD11" s="21" t="str">
        <f>CONCATENATE("(",'1 ING TM'!AE28,"/ ",$B$12,")")</f>
        <v>(/ 2 ING)</v>
      </c>
      <c r="AE11" s="21">
        <f>+'1 ING TM'!AF28</f>
        <v>0</v>
      </c>
    </row>
    <row r="12" spans="2:32" ht="14.65" customHeight="1" x14ac:dyDescent="0.25">
      <c r="B12" s="1076" t="s">
        <v>136</v>
      </c>
      <c r="C12" s="1077"/>
      <c r="D12" s="1077"/>
      <c r="E12" s="26">
        <f>'2 ING TM'!AI14</f>
        <v>0</v>
      </c>
      <c r="F12" s="14">
        <f>'2 ING TM'!AJ14</f>
        <v>0</v>
      </c>
      <c r="G12" s="12">
        <f>'2 ING TM'!AK14</f>
        <v>0</v>
      </c>
      <c r="H12" s="14">
        <f>'2 ING TM'!AL14</f>
        <v>0</v>
      </c>
      <c r="I12" s="12">
        <f>'2 ING TM'!AM14</f>
        <v>0</v>
      </c>
      <c r="J12" s="26" t="str">
        <f>+'2 ING TM'!J14</f>
        <v>TD</v>
      </c>
      <c r="K12" s="14" t="str">
        <f>+'2 ING TM'!K14</f>
        <v>MDS  1</v>
      </c>
      <c r="L12" s="12" t="str">
        <f>+'2 ING TM'!L14</f>
        <v>SAAD</v>
      </c>
      <c r="M12" s="14" t="str">
        <f>CONCATENATE("(",'2 ING TM'!M14,"/ ",$B$12,")")</f>
        <v>(G1/ 2 ING)</v>
      </c>
      <c r="N12" s="12" t="str">
        <f>+'2 ING TM'!N14</f>
        <v>B302</v>
      </c>
      <c r="O12" s="26">
        <f>+'2 ING TM'!O14</f>
        <v>0</v>
      </c>
      <c r="P12" s="14">
        <f>+'2 ING TM'!P14</f>
        <v>0</v>
      </c>
      <c r="Q12" s="12">
        <f>+'2 ING TM'!Q14</f>
        <v>0</v>
      </c>
      <c r="R12" s="14" t="str">
        <f>CONCATENATE("(",'2 ING TM'!R14,"/ ",$B$12,")")</f>
        <v>(/ 2 ING)</v>
      </c>
      <c r="S12" s="12">
        <f>+'2 ING TM'!S14</f>
        <v>0</v>
      </c>
      <c r="T12" s="106"/>
      <c r="U12" s="107"/>
      <c r="V12" s="106">
        <f>+'2 ING TM'!W14</f>
        <v>0</v>
      </c>
      <c r="W12" s="12">
        <f>+'2 ING TM'!X14</f>
        <v>0</v>
      </c>
      <c r="X12" s="12">
        <f>+'2 ING TM'!Y14</f>
        <v>0</v>
      </c>
      <c r="Y12" s="14" t="str">
        <f>CONCATENATE("(",'2 ING TM'!Z14,"/ ",$B$12,")")</f>
        <v>(/ 2 ING)</v>
      </c>
      <c r="Z12" s="12">
        <f>+'2 ING TM'!AA14</f>
        <v>0</v>
      </c>
      <c r="AA12" s="12">
        <f>+'2 ING TM'!AB14</f>
        <v>0</v>
      </c>
      <c r="AB12" s="12">
        <f>+'2 ING TM'!AC14</f>
        <v>0</v>
      </c>
      <c r="AC12" s="12">
        <f>+'2 ING TM'!AD14</f>
        <v>0</v>
      </c>
      <c r="AD12" s="14" t="str">
        <f>CONCATENATE("(",'2 ING TM'!AE14,"/ ",$B$12,")")</f>
        <v>(/ 2 ING)</v>
      </c>
      <c r="AE12" s="12">
        <f>+'2 ING TM'!AF14</f>
        <v>0</v>
      </c>
    </row>
    <row r="13" spans="2:32" ht="14.65" customHeight="1" x14ac:dyDescent="0.25">
      <c r="B13" s="1076"/>
      <c r="C13" s="1077"/>
      <c r="D13" s="1077"/>
      <c r="E13" s="27"/>
      <c r="H13" s="18"/>
      <c r="J13" s="27" t="str">
        <f>+'2 ING TM'!J15</f>
        <v>TP</v>
      </c>
      <c r="K13" s="18" t="str">
        <f>+'2 ING TM'!K15</f>
        <v>DAO</v>
      </c>
      <c r="L13" s="21" t="str">
        <f>+'2 ING TM'!L15</f>
        <v>I. BENAISSA</v>
      </c>
      <c r="M13" s="18" t="str">
        <f>CONCATENATE("(",'2 ING TM'!M15,"/ ",$B$12,")")</f>
        <v>(G2/ 2 ING)</v>
      </c>
      <c r="N13" s="21" t="str">
        <f>+'2 ING TM'!N15</f>
        <v>B208</v>
      </c>
      <c r="O13" s="27" t="str">
        <f>+'2 ING TM'!O15</f>
        <v>TD</v>
      </c>
      <c r="P13" s="18" t="str">
        <f>+'2 ING TM'!P15</f>
        <v>MDS  1</v>
      </c>
      <c r="Q13" s="21" t="str">
        <f>+'2 ING TM'!Q15</f>
        <v>MEKSI</v>
      </c>
      <c r="R13" s="18" t="str">
        <f>CONCATENATE("(",'2 ING TM'!R15,"/ ",$B$12,")")</f>
        <v>(G2/ 2 ING)</v>
      </c>
      <c r="S13" s="21" t="str">
        <f>+'2 ING TM'!S15</f>
        <v>B106</v>
      </c>
      <c r="T13" s="23"/>
      <c r="U13" s="108"/>
      <c r="V13" s="23">
        <f>+'2 ING TM'!W15</f>
        <v>0</v>
      </c>
      <c r="W13" s="21">
        <f>+'2 ING TM'!X15</f>
        <v>0</v>
      </c>
      <c r="X13" s="21">
        <f>+'2 ING TM'!Y15</f>
        <v>0</v>
      </c>
      <c r="Y13" s="18" t="str">
        <f>CONCATENATE("(",'2 ING TM'!Z15,"/ ",$B$12,")")</f>
        <v>(/ 2 ING)</v>
      </c>
      <c r="Z13" s="21">
        <f>+'2 ING TM'!AA15</f>
        <v>0</v>
      </c>
      <c r="AA13" s="21">
        <f>+'2 ING TM'!AB15</f>
        <v>0</v>
      </c>
      <c r="AB13" s="21">
        <f>+'2 ING TM'!AC15</f>
        <v>0</v>
      </c>
      <c r="AC13" s="21">
        <f>+'2 ING TM'!AD15</f>
        <v>0</v>
      </c>
      <c r="AD13" s="18" t="str">
        <f>CONCATENATE("(",'2 ING TM'!AE15,"/ ",$B$12,")")</f>
        <v>(/ 2 ING)</v>
      </c>
      <c r="AE13" s="21">
        <f>+'2 ING TM'!AF15</f>
        <v>0</v>
      </c>
    </row>
    <row r="14" spans="2:32" ht="14.65" customHeight="1" x14ac:dyDescent="0.25">
      <c r="B14" s="1076"/>
      <c r="C14" s="1077"/>
      <c r="D14" s="1077"/>
      <c r="E14" s="27"/>
      <c r="H14" s="18"/>
      <c r="J14" s="27" t="str">
        <f>+'2 ING TM'!J16</f>
        <v>TD</v>
      </c>
      <c r="K14" s="18" t="str">
        <f>+'2 ING TM'!K16</f>
        <v>RDM  2</v>
      </c>
      <c r="L14" s="21" t="str">
        <f>+'2 ING TM'!L16</f>
        <v>GHOMARI</v>
      </c>
      <c r="M14" s="18" t="str">
        <f>CONCATENATE("(",'2 ING TM'!M16,"/ ",$B$12,")")</f>
        <v>(G3/ 2 ING)</v>
      </c>
      <c r="N14" s="21" t="str">
        <f>+'2 ING TM'!N16</f>
        <v>B106</v>
      </c>
      <c r="O14" s="27" t="str">
        <f>+'2 ING TM'!O16</f>
        <v>TP</v>
      </c>
      <c r="P14" s="18" t="str">
        <f>+'2 ING TM'!P16</f>
        <v>DAO</v>
      </c>
      <c r="Q14" s="21" t="str">
        <f>+'2 ING TM'!Q16</f>
        <v>I. BENAISSA</v>
      </c>
      <c r="R14" s="18" t="str">
        <f>CONCATENATE("(",'2 ING TM'!R16,"/ ",$B$12,")")</f>
        <v>(G3/ 2 ING)</v>
      </c>
      <c r="S14" s="21" t="str">
        <f>+'2 ING TM'!S16</f>
        <v>B208</v>
      </c>
      <c r="T14" s="23"/>
      <c r="U14" s="108"/>
      <c r="V14" s="23" t="str">
        <f>+'2 ING TM'!W16</f>
        <v>TD</v>
      </c>
      <c r="W14" s="21" t="str">
        <f>+'2 ING TM'!X16</f>
        <v>BA  1</v>
      </c>
      <c r="X14" s="21" t="str">
        <f>+'2 ING TM'!Y16</f>
        <v>ZOUTAT</v>
      </c>
      <c r="Y14" s="18" t="str">
        <f>CONCATENATE("(",'2 ING TM'!Z16,"/ ",$B$12,")")</f>
        <v>(G3/ 2 ING)</v>
      </c>
      <c r="Z14" s="21" t="str">
        <f>+'2 ING TM'!AA16</f>
        <v>B104</v>
      </c>
      <c r="AA14" s="21" t="str">
        <f>+'2 ING TM'!AB16</f>
        <v>TD</v>
      </c>
      <c r="AB14" s="21" t="str">
        <f>+'2 ING TM'!AC16</f>
        <v>BA  1</v>
      </c>
      <c r="AC14" s="21" t="str">
        <f>+'2 ING TM'!AD16</f>
        <v>ZOUTAT</v>
      </c>
      <c r="AD14" s="18" t="str">
        <f>CONCATENATE("(",'2 ING TM'!AE16,"/ ",$B$12,")")</f>
        <v>(G3/ 2 ING)</v>
      </c>
      <c r="AE14" s="21" t="str">
        <f>+'2 ING TM'!AF16</f>
        <v>B104</v>
      </c>
    </row>
    <row r="15" spans="2:32" ht="14.65" customHeight="1" thickBot="1" x14ac:dyDescent="0.3">
      <c r="B15" s="1076"/>
      <c r="C15" s="1077"/>
      <c r="D15" s="1077"/>
      <c r="E15" s="27"/>
      <c r="H15" s="18"/>
      <c r="J15" s="27" t="str">
        <f>+'2 ING TM'!J17</f>
        <v>TD</v>
      </c>
      <c r="K15" s="18" t="str">
        <f>+'2 ING TM'!K17</f>
        <v>BA  1</v>
      </c>
      <c r="L15" s="21" t="str">
        <f>+'2 ING TM'!L17</f>
        <v>ZOUTAT</v>
      </c>
      <c r="M15" s="18" t="str">
        <f>CONCATENATE("(",'2 ING TM'!M17,"/ ",$B$12,")")</f>
        <v>(G4/ 2 ING)</v>
      </c>
      <c r="N15" s="21" t="str">
        <f>+'2 ING TM'!N17</f>
        <v>B104</v>
      </c>
      <c r="O15" s="27" t="str">
        <f>+'2 ING TM'!O17</f>
        <v>TD</v>
      </c>
      <c r="P15" s="18" t="str">
        <f>+'2 ING TM'!P17</f>
        <v>BA  1</v>
      </c>
      <c r="Q15" s="21" t="str">
        <f>+'2 ING TM'!Q17</f>
        <v>ZOUTAT</v>
      </c>
      <c r="R15" s="18" t="str">
        <f>CONCATENATE("(",'2 ING TM'!R17,"/ ",$B$12,")")</f>
        <v>(G4/ 2 ING)</v>
      </c>
      <c r="S15" s="21" t="str">
        <f>+'2 ING TM'!S17</f>
        <v>B104</v>
      </c>
      <c r="T15" s="23"/>
      <c r="U15" s="108"/>
      <c r="V15" s="109" t="str">
        <f>+'2 ING TM'!W17</f>
        <v>TD</v>
      </c>
      <c r="W15" s="110" t="str">
        <f>+'2 ING TM'!X17</f>
        <v>MDS  1</v>
      </c>
      <c r="X15" s="21" t="str">
        <f>+'2 ING TM'!Y17</f>
        <v>MEKSI</v>
      </c>
      <c r="Y15" s="18" t="str">
        <f>CONCATENATE("(",'2 ING TM'!Z17,"/ ",$B$12,")")</f>
        <v>(G4/ 2 ING)</v>
      </c>
      <c r="Z15" s="21" t="str">
        <f>+'2 ING TM'!AA17</f>
        <v>B106</v>
      </c>
      <c r="AA15" s="110">
        <f>+'2 ING TM'!AB17</f>
        <v>0</v>
      </c>
      <c r="AB15" s="110">
        <f>+'2 ING TM'!AC17</f>
        <v>0</v>
      </c>
      <c r="AC15" s="21">
        <f>+'2 ING TM'!AD17</f>
        <v>0</v>
      </c>
      <c r="AD15" s="18" t="str">
        <f>CONCATENATE("(",'2 ING TM'!AE17,"/ ",$B$12,")")</f>
        <v>(/ 2 ING)</v>
      </c>
      <c r="AE15" s="21">
        <f>+'2 ING TM'!AF17</f>
        <v>0</v>
      </c>
    </row>
    <row r="16" spans="2:32" x14ac:dyDescent="0.25">
      <c r="B16" s="1073" t="s">
        <v>138</v>
      </c>
      <c r="C16" s="1074"/>
      <c r="D16" s="1075"/>
      <c r="E16" s="26">
        <f>+'3 ING TM'!AI14</f>
        <v>0</v>
      </c>
      <c r="F16" s="14">
        <f>+'3 ING TM'!AJ14</f>
        <v>0</v>
      </c>
      <c r="G16" s="12">
        <f>+'3 ING TM'!AK14</f>
        <v>0</v>
      </c>
      <c r="H16" s="12">
        <f>+'3 ING TM'!AL14</f>
        <v>0</v>
      </c>
      <c r="I16" s="12">
        <f>+'3 ING TM'!AM14</f>
        <v>0</v>
      </c>
      <c r="J16" s="26" t="str">
        <f>'3 ING TM'!J14</f>
        <v>TD</v>
      </c>
      <c r="K16" s="14" t="str">
        <f>'3 ING TM'!K14</f>
        <v>MDS 3</v>
      </c>
      <c r="L16" s="12" t="str">
        <f>'3 ING TM'!L14</f>
        <v>MEKSI</v>
      </c>
      <c r="M16" s="12" t="str">
        <f>CONCATENATE("(",'3 ING TM'!M14,"/ ",$B$16,")")</f>
        <v>(G1/ 3 ING TM)</v>
      </c>
      <c r="N16" s="12" t="str">
        <f>'3 ING TM'!N14</f>
        <v>B102</v>
      </c>
      <c r="O16" s="14" t="str">
        <f>'3 ING TM'!O14</f>
        <v>TP</v>
      </c>
      <c r="P16" s="14" t="str">
        <f>'3 ING TM'!P14</f>
        <v>MDS3</v>
      </c>
      <c r="Q16" s="12" t="str">
        <f>'3 ING TM'!Q14</f>
        <v>BENGRAA</v>
      </c>
      <c r="R16" s="12" t="str">
        <f>CONCATENATE("(",'3 ING TM'!R14,"/ ",$B$16,")")</f>
        <v>(G1/ 3 ING TM)</v>
      </c>
      <c r="S16" s="12" t="str">
        <f>'3 ING TM'!S14</f>
        <v>K10</v>
      </c>
      <c r="T16" s="12"/>
      <c r="U16" s="107"/>
      <c r="V16" s="12"/>
      <c r="W16" s="12"/>
      <c r="X16" s="12"/>
      <c r="Y16" s="12"/>
      <c r="Z16" s="12"/>
      <c r="AA16" s="106"/>
      <c r="AB16" s="12"/>
      <c r="AC16" s="12"/>
      <c r="AD16" s="12"/>
      <c r="AE16" s="12"/>
    </row>
    <row r="17" spans="2:31" ht="12" thickBot="1" x14ac:dyDescent="0.3">
      <c r="B17" s="1079"/>
      <c r="C17" s="1080"/>
      <c r="D17" s="1081"/>
      <c r="E17" s="27"/>
      <c r="J17" s="27" t="str">
        <f>'3 ING TM'!J15</f>
        <v>TD</v>
      </c>
      <c r="K17" s="18" t="str">
        <f>'3 ING TM'!K15</f>
        <v>MDS 3</v>
      </c>
      <c r="L17" s="21" t="str">
        <f>'3 ING TM'!L15</f>
        <v>BOUROKBA</v>
      </c>
      <c r="M17" s="21" t="str">
        <f>CONCATENATE("(",'3 ING TM'!M15,"/ ",$B$16,")")</f>
        <v>(G2/ 3 ING TM)</v>
      </c>
      <c r="N17" s="21" t="str">
        <f>'3 ING TM'!N15</f>
        <v>B112</v>
      </c>
      <c r="O17" s="18">
        <f>'3 ING TM'!O15</f>
        <v>0</v>
      </c>
      <c r="P17" s="18">
        <f>'3 ING TM'!P15</f>
        <v>0</v>
      </c>
      <c r="Q17" s="21">
        <f>'3 ING TM'!Q15</f>
        <v>0</v>
      </c>
      <c r="R17" s="21" t="str">
        <f>CONCATENATE("(",'3 ING TM'!R15,"/ ",$B$16,")")</f>
        <v>(/ 3 ING TM)</v>
      </c>
      <c r="S17" s="21">
        <f>'3 ING TM'!S15</f>
        <v>0</v>
      </c>
      <c r="U17" s="108"/>
      <c r="AA17" s="23"/>
    </row>
    <row r="18" spans="2:31" x14ac:dyDescent="0.25">
      <c r="B18" s="1073" t="s">
        <v>323</v>
      </c>
      <c r="C18" s="1074"/>
      <c r="D18" s="1075"/>
      <c r="E18" s="26">
        <f>'4 ING TM'!AH13</f>
        <v>0</v>
      </c>
      <c r="F18" s="14">
        <f>'4 ING TM'!AI13</f>
        <v>0</v>
      </c>
      <c r="G18" s="12">
        <f>'4 ING TM'!AJ13</f>
        <v>0</v>
      </c>
      <c r="H18" s="12" t="str">
        <f>B18</f>
        <v>4 ING TM</v>
      </c>
      <c r="I18" s="12">
        <f>'4 ING TM'!AL13</f>
        <v>0</v>
      </c>
      <c r="J18" s="26" t="str">
        <f>'4 ING TM'!J13</f>
        <v>TD</v>
      </c>
      <c r="K18" s="14" t="str">
        <f>'4 ING TM'!K13</f>
        <v>DDS 2</v>
      </c>
      <c r="L18" s="12" t="str">
        <f>'4 ING TM'!L13</f>
        <v>DJELLOULI</v>
      </c>
      <c r="M18" s="12" t="str">
        <f>CONCATENATE("(",'4 ING TM'!M13,"/ ",$B$18,")")</f>
        <v>(G1/ 4 ING TM)</v>
      </c>
      <c r="N18" s="12" t="str">
        <f>'4 ING TM'!N13</f>
        <v>B110</v>
      </c>
      <c r="O18" s="26" t="str">
        <f>'4 ING TM'!O13</f>
        <v>TD</v>
      </c>
      <c r="P18" s="14" t="str">
        <f>'4 ING TM'!P13</f>
        <v>DDS 2</v>
      </c>
      <c r="Q18" s="12" t="str">
        <f>'4 ING TM'!Q13</f>
        <v>DJELLOULI</v>
      </c>
      <c r="R18" s="12" t="str">
        <f>CONCATENATE("(",'4 ING TM'!R13,"/ ",$B$18,")")</f>
        <v>(G1/ 4 ING TM)</v>
      </c>
      <c r="S18" s="12" t="str">
        <f>'4 ING TM'!S13</f>
        <v>B110</v>
      </c>
      <c r="T18" s="106"/>
      <c r="U18" s="107"/>
      <c r="V18" s="12" t="str">
        <f>'4 ING TM'!V13</f>
        <v>TD</v>
      </c>
      <c r="W18" s="12" t="str">
        <f>'4 ING TM'!W13</f>
        <v>Calcul de renforcement  des structures</v>
      </c>
      <c r="X18" s="12" t="str">
        <f>'4 ING TM'!X13</f>
        <v>GHOMARI</v>
      </c>
      <c r="Y18" s="12" t="str">
        <f>CONCATENATE("(",'4 ING TM'!Y13,"/ ",$B$18,")")</f>
        <v>(G1/ 4 ING TM)</v>
      </c>
      <c r="Z18" s="12" t="str">
        <f>'4 ING TM'!Z13</f>
        <v>B108</v>
      </c>
      <c r="AA18" s="12" t="str">
        <f>'4 ING TM'!AA13</f>
        <v>TP</v>
      </c>
      <c r="AB18" s="12" t="str">
        <f>'4 ING TM'!AB13</f>
        <v>MEF</v>
      </c>
      <c r="AC18" s="12" t="str">
        <f>'4 ING TM'!AC13</f>
        <v>MATARI</v>
      </c>
      <c r="AD18" s="12" t="str">
        <f>CONCATENATE("(",'4 ING TM'!AD13,"/ ",$B$18,")")</f>
        <v>(G1/ 4 ING TM)</v>
      </c>
      <c r="AE18" s="12" t="str">
        <f>'4 ING TM'!AE13</f>
        <v>B201</v>
      </c>
    </row>
    <row r="19" spans="2:31" ht="12" thickBot="1" x14ac:dyDescent="0.3">
      <c r="B19" s="1079"/>
      <c r="C19" s="1080"/>
      <c r="D19" s="1081"/>
      <c r="E19" s="126"/>
      <c r="F19" s="39"/>
      <c r="G19" s="110"/>
      <c r="H19" s="110"/>
      <c r="I19" s="110"/>
      <c r="J19" s="126" t="str">
        <f>'4 ING TM'!J14</f>
        <v>TD</v>
      </c>
      <c r="K19" s="39" t="str">
        <f>'4 ING TM'!K14</f>
        <v>Calcul Béton Armé 4</v>
      </c>
      <c r="L19" s="110" t="str">
        <f>'4 ING TM'!L14</f>
        <v>GOUFI</v>
      </c>
      <c r="M19" s="110" t="str">
        <f>CONCATENATE("(",'4 ING TM'!M14,"/ ",$B$18,")")</f>
        <v>(G2/ 4 ING TM)</v>
      </c>
      <c r="N19" s="110" t="str">
        <f>'4 ING TM'!N14</f>
        <v>B108</v>
      </c>
      <c r="O19" s="126" t="str">
        <f>'4 ING TM'!O14</f>
        <v>TD</v>
      </c>
      <c r="P19" s="39" t="str">
        <f>'4 ING TM'!P14</f>
        <v>Calcul de renforcement  des structures</v>
      </c>
      <c r="Q19" s="110" t="str">
        <f>'4 ING TM'!Q14</f>
        <v>GHOMARI</v>
      </c>
      <c r="R19" s="110" t="str">
        <f>CONCATENATE("(",'4 ING TM'!R14,"/ ",$B$18,")")</f>
        <v>(G2/ 4 ING TM)</v>
      </c>
      <c r="S19" s="110" t="str">
        <f>'4 ING TM'!S14</f>
        <v>B102</v>
      </c>
      <c r="T19" s="109"/>
      <c r="U19" s="111"/>
      <c r="V19" s="110" t="str">
        <f>'4 ING TM'!V14</f>
        <v>TP</v>
      </c>
      <c r="W19" s="110" t="str">
        <f>'4 ING TM'!W14</f>
        <v>MEF</v>
      </c>
      <c r="X19" s="110" t="str">
        <f>'4 ING TM'!X14</f>
        <v>MATARI</v>
      </c>
      <c r="Y19" s="110" t="str">
        <f>CONCATENATE("(",'4 ING TM'!Y14,"/ ",$B$18,")")</f>
        <v>(G2/ 4 ING TM)</v>
      </c>
      <c r="Z19" s="110" t="str">
        <f>'4 ING TM'!Z14</f>
        <v>B201</v>
      </c>
      <c r="AA19" s="110">
        <f>'4 ING TM'!AA14</f>
        <v>0</v>
      </c>
      <c r="AB19" s="110">
        <f>'4 ING TM'!AB14</f>
        <v>0</v>
      </c>
      <c r="AC19" s="110">
        <f>'4 ING TM'!AC14</f>
        <v>0</v>
      </c>
      <c r="AD19" s="110" t="str">
        <f>CONCATENATE("(",'4 ING TM'!AD14,"/ ",$B$18,")")</f>
        <v>(/ 4 ING TM)</v>
      </c>
      <c r="AE19" s="110">
        <f>'4 ING TM'!AE14</f>
        <v>0</v>
      </c>
    </row>
    <row r="20" spans="2:31" ht="12" thickBot="1" x14ac:dyDescent="0.3">
      <c r="B20" s="1073" t="s">
        <v>137</v>
      </c>
      <c r="C20" s="1074"/>
      <c r="D20" s="1075"/>
      <c r="E20" s="26" t="str">
        <f>'3 ING ST'!E14</f>
        <v>TD</v>
      </c>
      <c r="F20" s="14" t="str">
        <f>'3 ING ST'!E15</f>
        <v>Béton Armé 2</v>
      </c>
      <c r="G20" s="12" t="str">
        <f>'3 ING ST'!E16</f>
        <v>BELMOKADEM</v>
      </c>
      <c r="H20" s="12" t="str">
        <f>$B$20</f>
        <v>3 ING ST</v>
      </c>
      <c r="I20" s="12" t="str">
        <f>'3 ING ST'!E17</f>
        <v>K5</v>
      </c>
      <c r="J20" s="26" t="str">
        <f>'3 ING ST'!J14</f>
        <v>Cours</v>
      </c>
      <c r="K20" s="14" t="str">
        <f>'3 ING ST'!J15</f>
        <v>Mécanique des sols 2</v>
      </c>
      <c r="L20" s="12" t="str">
        <f>'3 ING ST'!J16</f>
        <v>BENGRAA</v>
      </c>
      <c r="M20" s="12" t="str">
        <f>$B$20</f>
        <v>3 ING ST</v>
      </c>
      <c r="N20" s="12" t="str">
        <f>'3 ING ST'!J17</f>
        <v>K5</v>
      </c>
      <c r="O20" s="26" t="str">
        <f>'3 ING ST'!O14</f>
        <v>Cours</v>
      </c>
      <c r="P20" s="14" t="str">
        <f>'3 ING ST'!O15</f>
        <v>Hydraulique 2</v>
      </c>
      <c r="Q20" s="12" t="str">
        <f>'3 ING ST'!O16</f>
        <v>KAID</v>
      </c>
      <c r="R20" s="12" t="str">
        <f>$B$20</f>
        <v>3 ING ST</v>
      </c>
      <c r="S20" s="12" t="str">
        <f>'3 ING ST'!O17</f>
        <v>K5</v>
      </c>
      <c r="T20" s="106"/>
      <c r="U20" s="107"/>
      <c r="V20" s="26" t="str">
        <f>'3 ING ST'!W14</f>
        <v>Stage dans un milieu Industriel 1</v>
      </c>
      <c r="W20" s="14">
        <f>'3 ING ST'!W15</f>
        <v>0</v>
      </c>
      <c r="X20" s="12">
        <f>'3 ING ST'!W16</f>
        <v>0</v>
      </c>
      <c r="Y20" s="12" t="str">
        <f>$B$20</f>
        <v>3 ING ST</v>
      </c>
      <c r="Z20" s="12">
        <f>'3 ING ST'!W17</f>
        <v>0</v>
      </c>
      <c r="AA20" s="26">
        <f>'3 ING ST'!AB14</f>
        <v>0</v>
      </c>
      <c r="AB20" s="14">
        <f>'3 ING ST'!AB15</f>
        <v>0</v>
      </c>
      <c r="AC20" s="12">
        <f>'3 ING ST'!AB16</f>
        <v>0</v>
      </c>
      <c r="AD20" s="12" t="str">
        <f>$B$20</f>
        <v>3 ING ST</v>
      </c>
      <c r="AE20" s="12">
        <f>'3 ING ST'!AB17</f>
        <v>0</v>
      </c>
    </row>
    <row r="21" spans="2:31" ht="12" thickBot="1" x14ac:dyDescent="0.3">
      <c r="B21" s="1071" t="s">
        <v>324</v>
      </c>
      <c r="C21" s="1072"/>
      <c r="D21" s="1072"/>
      <c r="E21" s="26" t="str">
        <f>+'4 ING ST'!E14</f>
        <v>TD</v>
      </c>
      <c r="F21" s="14" t="str">
        <f>+'4 ING ST'!E15</f>
        <v>Charpentes Métallique 2</v>
      </c>
      <c r="G21" s="12" t="str">
        <f>+'4 ING ST'!E16</f>
        <v>ELAHMED</v>
      </c>
      <c r="H21" s="12" t="str">
        <f>$B$21</f>
        <v>4 ING ST</v>
      </c>
      <c r="I21" s="12" t="str">
        <f>+'4 ING ST'!E17</f>
        <v>B206</v>
      </c>
      <c r="J21" s="26" t="str">
        <f>+'4 ING ST'!J14</f>
        <v>Cours</v>
      </c>
      <c r="K21" s="14" t="str">
        <f>+'4 ING ST'!J15</f>
        <v>Eléments d'IA appliquée</v>
      </c>
      <c r="L21" s="12" t="str">
        <f>+'4 ING ST'!J16</f>
        <v>MAADEN</v>
      </c>
      <c r="M21" s="12" t="str">
        <f t="shared" ref="M21" si="0">$B$21</f>
        <v>4 ING ST</v>
      </c>
      <c r="N21" s="12" t="str">
        <f>+'4 ING ST'!J17</f>
        <v>B206</v>
      </c>
      <c r="O21" s="26" t="str">
        <f>+'4 ING ST'!O14</f>
        <v>TD</v>
      </c>
      <c r="P21" s="14" t="str">
        <f>+'4 ING ST'!O15</f>
        <v>Structure en BA 2
constructions</v>
      </c>
      <c r="Q21" s="12" t="str">
        <f>+'4 ING ST'!O16</f>
        <v>DJEBBAR</v>
      </c>
      <c r="R21" s="12" t="str">
        <f t="shared" ref="R21" si="1">$B$21</f>
        <v>4 ING ST</v>
      </c>
      <c r="S21" s="12" t="str">
        <f>+'4 ING ST'!O17</f>
        <v>B206</v>
      </c>
      <c r="T21" s="12"/>
      <c r="U21" s="107"/>
      <c r="V21" s="12" t="str">
        <f>+'4 ING ST'!V14</f>
        <v>COURS</v>
      </c>
      <c r="W21" s="12" t="str">
        <f>+'4 ING ST'!V15</f>
        <v>MMC 2</v>
      </c>
      <c r="X21" s="12" t="str">
        <f>+'4 ING ST'!V16</f>
        <v>BAKOURA</v>
      </c>
      <c r="Y21" s="12" t="str">
        <f>$B$21</f>
        <v>4 ING ST</v>
      </c>
      <c r="Z21" s="12" t="str">
        <f>+'4 ING ST'!V17</f>
        <v>B206</v>
      </c>
      <c r="AA21" s="12" t="str">
        <f>+'4 ING ST'!AA14</f>
        <v>TD</v>
      </c>
      <c r="AB21" s="12" t="str">
        <f>+'4 ING ST'!AA15</f>
        <v>MMC 2</v>
      </c>
      <c r="AC21" s="12" t="str">
        <f>+'4 ING ST'!AA16</f>
        <v>BAKOURA</v>
      </c>
      <c r="AD21" s="12" t="str">
        <f>$B$21</f>
        <v>4 ING ST</v>
      </c>
      <c r="AE21" s="12" t="str">
        <f>+'4 ING ST'!AA17</f>
        <v>B206</v>
      </c>
    </row>
    <row r="22" spans="2:31" x14ac:dyDescent="0.25">
      <c r="B22" s="1073" t="s">
        <v>139</v>
      </c>
      <c r="C22" s="1074"/>
      <c r="D22" s="1074"/>
      <c r="E22" s="106" t="str">
        <f>'L2 GC'!E20</f>
        <v>TP</v>
      </c>
      <c r="F22" s="12" t="str">
        <f>'L2 GC'!F20</f>
        <v>RDM</v>
      </c>
      <c r="G22" s="12" t="str">
        <f>'L2 GC'!G20</f>
        <v>OUADI</v>
      </c>
      <c r="H22" s="12" t="str">
        <f>CONCATENATE("(",'L2 GC'!H20,"/ ",$B$22,")")</f>
        <v>(G1/ L2 GC)</v>
      </c>
      <c r="I22" s="12" t="str">
        <f>'L2 GC'!I20</f>
        <v>AQUA 2</v>
      </c>
      <c r="J22" s="106" t="str">
        <f>'L2 GC'!J20</f>
        <v>TD</v>
      </c>
      <c r="K22" s="12" t="str">
        <f>'L2 GC'!K20</f>
        <v>RDM</v>
      </c>
      <c r="L22" s="12" t="str">
        <f>'L2 GC'!L20</f>
        <v>MALAB</v>
      </c>
      <c r="M22" s="12" t="str">
        <f>CONCATENATE("(",'L2 GC'!M20,"/ ",$B$22,")")</f>
        <v>(G1/ L2 GC)</v>
      </c>
      <c r="N22" s="12" t="str">
        <f>'L2 GC'!N20</f>
        <v>S14</v>
      </c>
      <c r="O22" s="106">
        <f>'L2 GC'!O20</f>
        <v>0</v>
      </c>
      <c r="P22" s="12">
        <f>'L2 GC'!P20</f>
        <v>0</v>
      </c>
      <c r="Q22" s="12">
        <f>'L2 GC'!Q20</f>
        <v>0</v>
      </c>
      <c r="R22" s="12" t="str">
        <f>CONCATENATE("(",'L2 GC'!R20,"/ ",$B$22,")")</f>
        <v>(/ L2 GC)</v>
      </c>
      <c r="S22" s="12">
        <f>'L2 GC'!S20</f>
        <v>0</v>
      </c>
      <c r="T22" s="106"/>
      <c r="U22" s="107"/>
      <c r="V22" s="12">
        <f>'L2 GC'!W20</f>
        <v>0</v>
      </c>
      <c r="W22" s="12">
        <f>'L2 GC'!X20</f>
        <v>0</v>
      </c>
      <c r="X22" s="12">
        <f>'L2 GC'!Y20</f>
        <v>0</v>
      </c>
      <c r="Y22" s="12" t="str">
        <f>CONCATENATE("(",'L2 GC'!Z20,"/ ",$B$22,")")</f>
        <v>(/ L2 GC)</v>
      </c>
      <c r="Z22" s="12">
        <f>'L2 GC'!AA20</f>
        <v>0</v>
      </c>
      <c r="AA22" s="12">
        <f>'L2 GC'!AB20</f>
        <v>0</v>
      </c>
      <c r="AB22" s="12">
        <f>'L2 GC'!AC20</f>
        <v>0</v>
      </c>
      <c r="AC22" s="12">
        <f>'L2 GC'!AD20</f>
        <v>0</v>
      </c>
      <c r="AD22" s="12" t="str">
        <f>CONCATENATE("(",'L2 GC'!AE20,"/ ",$B$22,")")</f>
        <v>(/ L2 GC)</v>
      </c>
      <c r="AE22" s="12">
        <f>'L2 GC'!AF20</f>
        <v>0</v>
      </c>
    </row>
    <row r="23" spans="2:31" x14ac:dyDescent="0.25">
      <c r="B23" s="1076"/>
      <c r="C23" s="1077"/>
      <c r="D23" s="1077"/>
      <c r="E23" s="23">
        <f>'L2 GC'!E21</f>
        <v>0</v>
      </c>
      <c r="F23" s="21">
        <f>'L2 GC'!F21</f>
        <v>0</v>
      </c>
      <c r="G23" s="21">
        <f>'L2 GC'!G21</f>
        <v>0</v>
      </c>
      <c r="H23" s="21" t="str">
        <f>CONCATENATE("(",'L2 GC'!H21,"/ ",$B$22,")")</f>
        <v>(/ L2 GC)</v>
      </c>
      <c r="I23" s="21">
        <f>'L2 GC'!I21</f>
        <v>0</v>
      </c>
      <c r="J23" s="23" t="str">
        <f>'L2 GC'!J21</f>
        <v>TP</v>
      </c>
      <c r="K23" s="21" t="str">
        <f>'L2 GC'!K21</f>
        <v>DAO</v>
      </c>
      <c r="L23" s="21" t="str">
        <f>'L2 GC'!L21</f>
        <v>MESSAOUDI</v>
      </c>
      <c r="M23" s="21" t="str">
        <f>CONCATENATE("(",'L2 GC'!M21,"/ ",$B$22,")")</f>
        <v>(G2/ L2 GC)</v>
      </c>
      <c r="N23" s="21" t="str">
        <f>'L2 GC'!N21</f>
        <v>B306</v>
      </c>
      <c r="O23" s="23" t="str">
        <f>'L2 GC'!O21</f>
        <v>TD</v>
      </c>
      <c r="P23" s="21" t="str">
        <f>'L2 GC'!P21</f>
        <v xml:space="preserve">MN </v>
      </c>
      <c r="Q23" s="21" t="str">
        <f>'L2 GC'!Q21</f>
        <v>GOUFI</v>
      </c>
      <c r="R23" s="21" t="str">
        <f>CONCATENATE("(",'L2 GC'!R21,"/ ",$B$22,")")</f>
        <v>(G2/ L2 GC)</v>
      </c>
      <c r="S23" s="21" t="str">
        <f>'L2 GC'!S21</f>
        <v>S16</v>
      </c>
      <c r="T23" s="23"/>
      <c r="U23" s="108"/>
      <c r="V23" s="21" t="str">
        <f>'L2 GC'!W21</f>
        <v>TD</v>
      </c>
      <c r="W23" s="21" t="str">
        <f>'L2 GC'!X21</f>
        <v>TIC</v>
      </c>
      <c r="X23" s="21" t="str">
        <f>'L2 GC'!Y21</f>
        <v>DOUAH</v>
      </c>
      <c r="Y23" s="21" t="str">
        <f>CONCATENATE("(",'L2 GC'!Z21,"/ ",$B$22,")")</f>
        <v>(G2/ L2 GC)</v>
      </c>
      <c r="Z23" s="21" t="str">
        <f>'L2 GC'!AA21</f>
        <v>B302</v>
      </c>
      <c r="AA23" s="21">
        <f>'L2 GC'!AB21</f>
        <v>0</v>
      </c>
      <c r="AB23" s="21">
        <f>'L2 GC'!AC21</f>
        <v>0</v>
      </c>
      <c r="AC23" s="21">
        <f>'L2 GC'!AD21</f>
        <v>0</v>
      </c>
      <c r="AD23" s="21" t="str">
        <f>CONCATENATE("(",'L2 GC'!AE21,"/ ",$B$22,")")</f>
        <v>(/ L2 GC)</v>
      </c>
      <c r="AE23" s="21">
        <f>'L2 GC'!AF21</f>
        <v>0</v>
      </c>
    </row>
    <row r="24" spans="2:31" x14ac:dyDescent="0.25">
      <c r="B24" s="1076"/>
      <c r="C24" s="1077"/>
      <c r="D24" s="1077"/>
      <c r="E24" s="23" t="str">
        <f>'L2 GC'!E22</f>
        <v>TD</v>
      </c>
      <c r="F24" s="21" t="str">
        <f>'L2 GC'!F22</f>
        <v xml:space="preserve">MN </v>
      </c>
      <c r="G24" s="21" t="str">
        <f>'L2 GC'!G22</f>
        <v>GOUFI</v>
      </c>
      <c r="H24" s="21" t="str">
        <f>CONCATENATE("(",'L2 GC'!H22,"/ ",$B$22,")")</f>
        <v>(G3/ L2 GC)</v>
      </c>
      <c r="I24" s="21" t="str">
        <f>'L2 GC'!I22</f>
        <v>S14</v>
      </c>
      <c r="J24" s="23" t="str">
        <f>'L2 GC'!J22</f>
        <v>TD</v>
      </c>
      <c r="K24" s="21" t="str">
        <f>'L2 GC'!K22</f>
        <v>Analyse complexe</v>
      </c>
      <c r="L24" s="21" t="str">
        <f>'L2 GC'!L22</f>
        <v>GHANIMA</v>
      </c>
      <c r="M24" s="21" t="str">
        <f>CONCATENATE("(",'L2 GC'!M22,"/ ",$B$22,")")</f>
        <v>(G3/ L2 GC)</v>
      </c>
      <c r="N24" s="21" t="str">
        <f>'L2 GC'!N22</f>
        <v>S13</v>
      </c>
      <c r="O24" s="23" t="str">
        <f>'L2 GC'!O22</f>
        <v>TP</v>
      </c>
      <c r="P24" s="21" t="str">
        <f>'L2 GC'!P22</f>
        <v>DAO</v>
      </c>
      <c r="Q24" s="21" t="str">
        <f>'L2 GC'!Q22</f>
        <v>MESSAOUDI</v>
      </c>
      <c r="R24" s="21" t="str">
        <f>CONCATENATE("(",'L2 GC'!R22,"/ ",$B$22,")")</f>
        <v>(G3/ L2 GC)</v>
      </c>
      <c r="S24" s="21" t="str">
        <f>'L2 GC'!S22</f>
        <v>B306</v>
      </c>
      <c r="T24" s="23"/>
      <c r="U24" s="108"/>
      <c r="V24" s="21" t="str">
        <f>'L2 GC'!W22</f>
        <v>TP</v>
      </c>
      <c r="W24" s="21" t="str">
        <f>'L2 GC'!X22</f>
        <v>RDM</v>
      </c>
      <c r="X24" s="21" t="str">
        <f>'L2 GC'!Y22</f>
        <v>OUADI</v>
      </c>
      <c r="Y24" s="21" t="str">
        <f>CONCATENATE("(",'L2 GC'!Z22,"/ ",$B$22,")")</f>
        <v>(G3/ L2 GC)</v>
      </c>
      <c r="Z24" s="21" t="str">
        <f>'L2 GC'!AA22</f>
        <v>AQUA 2</v>
      </c>
      <c r="AA24" s="21">
        <f>'L2 GC'!AB22</f>
        <v>0</v>
      </c>
      <c r="AB24" s="21">
        <f>'L2 GC'!AC22</f>
        <v>0</v>
      </c>
      <c r="AC24" s="21">
        <f>'L2 GC'!AD22</f>
        <v>0</v>
      </c>
      <c r="AD24" s="21" t="str">
        <f>CONCATENATE("(",'L2 GC'!AE22,"/ ",$B$22,")")</f>
        <v>(/ L2 GC)</v>
      </c>
      <c r="AE24" s="21">
        <f>'L2 GC'!AF22</f>
        <v>0</v>
      </c>
    </row>
    <row r="25" spans="2:31" x14ac:dyDescent="0.25">
      <c r="B25" s="1076"/>
      <c r="C25" s="1077"/>
      <c r="D25" s="1077"/>
      <c r="E25" s="23">
        <f>'L2 GC'!E23</f>
        <v>0</v>
      </c>
      <c r="F25" s="21">
        <f>'L2 GC'!F23</f>
        <v>0</v>
      </c>
      <c r="G25" s="21">
        <f>'L2 GC'!G23</f>
        <v>0</v>
      </c>
      <c r="H25" s="21" t="str">
        <f>CONCATENATE("(",'L2 GC'!H23,"/ ",$B$22,")")</f>
        <v>(/ L2 GC)</v>
      </c>
      <c r="I25" s="21">
        <f>'L2 GC'!I23</f>
        <v>0</v>
      </c>
      <c r="J25" s="23">
        <f>'L2 GC'!J23</f>
        <v>0</v>
      </c>
      <c r="K25" s="21">
        <f>'L2 GC'!K23</f>
        <v>0</v>
      </c>
      <c r="L25" s="21">
        <f>'L2 GC'!L23</f>
        <v>0</v>
      </c>
      <c r="M25" s="21" t="str">
        <f>CONCATENATE("(",'L2 GC'!M23,"/ ",$B$22,")")</f>
        <v>(/ L2 GC)</v>
      </c>
      <c r="N25" s="21">
        <f>'L2 GC'!N23</f>
        <v>0</v>
      </c>
      <c r="O25" s="23" t="str">
        <f>'L2 GC'!O23</f>
        <v>TP</v>
      </c>
      <c r="P25" s="21" t="str">
        <f>'L2 GC'!P23</f>
        <v>RDM</v>
      </c>
      <c r="Q25" s="21" t="str">
        <f>'L2 GC'!Q23</f>
        <v>OUADI</v>
      </c>
      <c r="R25" s="21" t="str">
        <f>CONCATENATE("(",'L2 GC'!R23,"/ ",$B$22,")")</f>
        <v>(G4/ L2 GC)</v>
      </c>
      <c r="S25" s="21" t="str">
        <f>'L2 GC'!S23</f>
        <v>AQUA 2</v>
      </c>
      <c r="T25" s="23"/>
      <c r="U25" s="108"/>
      <c r="V25" s="21" t="str">
        <f>'L2 GC'!W23</f>
        <v>TP</v>
      </c>
      <c r="W25" s="21" t="str">
        <f>'L2 GC'!X23</f>
        <v>DAO</v>
      </c>
      <c r="X25" s="21" t="str">
        <f>'L2 GC'!Y23</f>
        <v>MESSAOUDI</v>
      </c>
      <c r="Y25" s="21" t="str">
        <f>CONCATENATE("(",'L2 GC'!Z23,"/ ",$B$22,")")</f>
        <v>(G4/ L2 GC)</v>
      </c>
      <c r="Z25" s="21" t="str">
        <f>'L2 GC'!AA23</f>
        <v>B306</v>
      </c>
      <c r="AA25" s="21">
        <f>'L2 GC'!AB23</f>
        <v>0</v>
      </c>
      <c r="AB25" s="21">
        <f>'L2 GC'!AC23</f>
        <v>0</v>
      </c>
      <c r="AC25" s="21">
        <f>'L2 GC'!AD23</f>
        <v>0</v>
      </c>
      <c r="AD25" s="21" t="str">
        <f>CONCATENATE("(",'L2 GC'!AE23,"/ ",$B$22,")")</f>
        <v>(/ L2 GC)</v>
      </c>
      <c r="AE25" s="21">
        <f>'L2 GC'!AF23</f>
        <v>0</v>
      </c>
    </row>
    <row r="26" spans="2:31" x14ac:dyDescent="0.25">
      <c r="B26" s="1076"/>
      <c r="C26" s="1077"/>
      <c r="D26" s="1077"/>
      <c r="E26" s="23">
        <f>'L2 GC'!E24</f>
        <v>0</v>
      </c>
      <c r="F26" s="21">
        <f>'L2 GC'!F24</f>
        <v>0</v>
      </c>
      <c r="G26" s="21">
        <f>'L2 GC'!G24</f>
        <v>0</v>
      </c>
      <c r="H26" s="21" t="str">
        <f>CONCATENATE("(",'L2 GC'!H24,"/ ",$B$22,")")</f>
        <v>(/ L2 GC)</v>
      </c>
      <c r="I26" s="21">
        <f>'L2 GC'!I24</f>
        <v>0</v>
      </c>
      <c r="J26" s="23">
        <f>'L2 GC'!J24</f>
        <v>0</v>
      </c>
      <c r="K26" s="21">
        <f>'L2 GC'!K24</f>
        <v>0</v>
      </c>
      <c r="L26" s="21">
        <f>'L2 GC'!L24</f>
        <v>0</v>
      </c>
      <c r="M26" s="21" t="str">
        <f>CONCATENATE("(",'L2 GC'!M24,"/ ",$B$22,")")</f>
        <v>(/ L2 GC)</v>
      </c>
      <c r="N26" s="21">
        <f>'L2 GC'!N24</f>
        <v>0</v>
      </c>
      <c r="O26" s="23" t="str">
        <f>'L2 GC'!O24</f>
        <v>TD</v>
      </c>
      <c r="P26" s="21" t="str">
        <f>'L2 GC'!P24</f>
        <v>RDM</v>
      </c>
      <c r="Q26" s="21" t="str">
        <f>'L2 GC'!Q24</f>
        <v>MALAB</v>
      </c>
      <c r="R26" s="21" t="str">
        <f>CONCATENATE("(",'L2 GC'!R24,"/ ",$B$22,")")</f>
        <v>(G5/ L2 GC)</v>
      </c>
      <c r="S26" s="21" t="str">
        <f>'L2 GC'!S24</f>
        <v>S14</v>
      </c>
      <c r="T26" s="23"/>
      <c r="U26" s="108"/>
      <c r="V26" s="21" t="str">
        <f>'L2 GC'!W24</f>
        <v>TD</v>
      </c>
      <c r="W26" s="21" t="str">
        <f>'L2 GC'!X24</f>
        <v>MDS</v>
      </c>
      <c r="X26" s="21" t="str">
        <f>'L2 GC'!Y24</f>
        <v>DJELLOUL</v>
      </c>
      <c r="Y26" s="21" t="str">
        <f>CONCATENATE("(",'L2 GC'!Z24,"/ ",$B$22,")")</f>
        <v>(G5/ L2 GC)</v>
      </c>
      <c r="Z26" s="21" t="str">
        <f>'L2 GC'!AA24</f>
        <v>S17</v>
      </c>
      <c r="AA26" s="21">
        <f>'L2 GC'!AB24</f>
        <v>0</v>
      </c>
      <c r="AB26" s="21">
        <f>'L2 GC'!AC24</f>
        <v>0</v>
      </c>
      <c r="AC26" s="21">
        <f>'L2 GC'!AD24</f>
        <v>0</v>
      </c>
      <c r="AD26" s="21" t="str">
        <f>CONCATENATE("(",'L2 GC'!AE24,"/ ",$B$22,")")</f>
        <v>(/ L2 GC)</v>
      </c>
      <c r="AE26" s="21">
        <f>'L2 GC'!AF24</f>
        <v>0</v>
      </c>
    </row>
    <row r="27" spans="2:31" ht="12" thickBot="1" x14ac:dyDescent="0.3">
      <c r="B27" s="1076"/>
      <c r="C27" s="1077"/>
      <c r="D27" s="1077"/>
      <c r="E27" s="23" t="str">
        <f>'L2 GC'!E25</f>
        <v>TD</v>
      </c>
      <c r="F27" s="21" t="str">
        <f>'L2 GC'!F25</f>
        <v>MDS</v>
      </c>
      <c r="G27" s="21" t="str">
        <f>'L2 GC'!G25</f>
        <v>MEKSI</v>
      </c>
      <c r="H27" s="21" t="str">
        <f>CONCATENATE("(",'L2 GC'!H25,"/ ",$B$22,")")</f>
        <v>(G6/ L2 GC)</v>
      </c>
      <c r="I27" s="21" t="str">
        <f>'L2 GC'!I25</f>
        <v>S13</v>
      </c>
      <c r="J27" s="23" t="str">
        <f>'L2 GC'!J25</f>
        <v>TP</v>
      </c>
      <c r="K27" s="21" t="str">
        <f>'L2 GC'!K25</f>
        <v>RDM</v>
      </c>
      <c r="L27" s="21" t="str">
        <f>'L2 GC'!L25</f>
        <v>OUADI</v>
      </c>
      <c r="M27" s="21" t="str">
        <f>CONCATENATE("(",'L2 GC'!M25,"/ ",$B$22,")")</f>
        <v>(G6/ L2 GC)</v>
      </c>
      <c r="N27" s="21" t="str">
        <f>'L2 GC'!N25</f>
        <v>AQUA 2</v>
      </c>
      <c r="O27" s="23" t="str">
        <f>'L2 GC'!O25</f>
        <v>TD</v>
      </c>
      <c r="P27" s="21" t="str">
        <f>'L2 GC'!P25</f>
        <v>Analyse complexe</v>
      </c>
      <c r="Q27" s="21" t="str">
        <f>'L2 GC'!Q25</f>
        <v>GHANIMA</v>
      </c>
      <c r="R27" s="21" t="str">
        <f>CONCATENATE("(",'L2 GC'!R25,"/ ",$B$22,")")</f>
        <v>(G6/ L2 GC)</v>
      </c>
      <c r="S27" s="21" t="str">
        <f>'L2 GC'!S25</f>
        <v>S13</v>
      </c>
      <c r="T27" s="23"/>
      <c r="U27" s="108"/>
      <c r="V27" s="21" t="str">
        <f>'L2 GC'!W25</f>
        <v>TD</v>
      </c>
      <c r="W27" s="21" t="str">
        <f>'L2 GC'!X25</f>
        <v>TIC</v>
      </c>
      <c r="X27" s="21" t="str">
        <f>'L2 GC'!Y25</f>
        <v>DOUAH</v>
      </c>
      <c r="Y27" s="21" t="str">
        <f>CONCATENATE("(",'L2 GC'!Z25,"/ ",$B$22,")")</f>
        <v>(G6/ L2 GC)</v>
      </c>
      <c r="Z27" s="21" t="str">
        <f>'L2 GC'!AA25</f>
        <v>B302</v>
      </c>
      <c r="AA27" s="21">
        <f>'L2 GC'!AB25</f>
        <v>0</v>
      </c>
      <c r="AB27" s="21">
        <f>'L2 GC'!AC25</f>
        <v>0</v>
      </c>
      <c r="AC27" s="21">
        <f>'L2 GC'!AD25</f>
        <v>0</v>
      </c>
      <c r="AD27" s="21" t="str">
        <f>CONCATENATE("(",'L2 GC'!AE25,"/ ",$B$22,")")</f>
        <v>(/ L2 GC)</v>
      </c>
      <c r="AE27" s="21">
        <f>'L2 GC'!AF25</f>
        <v>0</v>
      </c>
    </row>
    <row r="28" spans="2:31" x14ac:dyDescent="0.25">
      <c r="B28" s="1073" t="s">
        <v>140</v>
      </c>
      <c r="C28" s="1074"/>
      <c r="D28" s="1074"/>
      <c r="E28" s="26">
        <f>'L3 GC'!AI18</f>
        <v>0</v>
      </c>
      <c r="F28" s="14">
        <f>'L3 GC'!AJ18</f>
        <v>0</v>
      </c>
      <c r="G28" s="12">
        <f>'L3 GC'!AK18</f>
        <v>0</v>
      </c>
      <c r="H28" s="12">
        <f>'L3 GC'!AL18</f>
        <v>0</v>
      </c>
      <c r="I28" s="12">
        <f>'L3 GC'!AM18</f>
        <v>0</v>
      </c>
      <c r="J28" s="26" t="str">
        <f>'L3 GC'!J18</f>
        <v>TD</v>
      </c>
      <c r="K28" s="14" t="str">
        <f>'L3 GC'!K18</f>
        <v>BA</v>
      </c>
      <c r="L28" s="12" t="str">
        <f>'L3 GC'!L18</f>
        <v>HAOUACHINE</v>
      </c>
      <c r="M28" s="12" t="str">
        <f>CONCATENATE("(",'L3 GC'!M18,"/ ",$B$28,")")</f>
        <v>(G1/ L3 GC)</v>
      </c>
      <c r="N28" s="12" t="str">
        <f>'L3 GC'!N18</f>
        <v>B203</v>
      </c>
      <c r="O28" s="26">
        <f>'L3 GC'!O18</f>
        <v>0</v>
      </c>
      <c r="P28" s="14">
        <f>'L3 GC'!P18</f>
        <v>0</v>
      </c>
      <c r="Q28" s="12">
        <f>'L3 GC'!Q18</f>
        <v>0</v>
      </c>
      <c r="R28" s="12" t="str">
        <f>CONCATENATE("(",'L3 GC'!R18,"/ ",$B$28,")")</f>
        <v>(/ L3 GC)</v>
      </c>
      <c r="S28" s="12">
        <f>'L3 GC'!S18</f>
        <v>0</v>
      </c>
      <c r="T28" s="106"/>
      <c r="U28" s="107"/>
      <c r="V28" s="12">
        <f>'L3 GC'!W18</f>
        <v>0</v>
      </c>
      <c r="W28" s="12">
        <f>'L3 GC'!X18</f>
        <v>0</v>
      </c>
      <c r="X28" s="12">
        <f>'L3 GC'!Y18</f>
        <v>0</v>
      </c>
      <c r="Y28" s="12" t="str">
        <f>CONCATENATE("(",'L3 GC'!Z18,"/ ",$B$28,")")</f>
        <v>(/ L3 GC)</v>
      </c>
      <c r="Z28" s="12">
        <f>'L3 GC'!AA18</f>
        <v>0</v>
      </c>
      <c r="AA28" s="12">
        <f>'L3 GC'!AB18</f>
        <v>0</v>
      </c>
      <c r="AB28" s="12">
        <f>'L3 GC'!AC18</f>
        <v>0</v>
      </c>
      <c r="AC28" s="12">
        <f>'L3 GC'!AD18</f>
        <v>0</v>
      </c>
      <c r="AD28" s="12" t="str">
        <f>CONCATENATE("(",'L3 GC'!AE18,"/ ",$B$28,")")</f>
        <v>(/ L3 GC)</v>
      </c>
      <c r="AE28" s="12">
        <f>'L3 GC'!AF18</f>
        <v>0</v>
      </c>
    </row>
    <row r="29" spans="2:31" x14ac:dyDescent="0.25">
      <c r="B29" s="1076"/>
      <c r="C29" s="1077"/>
      <c r="D29" s="1077"/>
      <c r="E29" s="27"/>
      <c r="J29" s="27" t="str">
        <f>'L3 GC'!J19</f>
        <v>TD</v>
      </c>
      <c r="K29" s="18" t="str">
        <f>'L3 GC'!K19</f>
        <v>CM</v>
      </c>
      <c r="L29" s="21" t="str">
        <f>'L3 GC'!L19</f>
        <v>ELAHMED</v>
      </c>
      <c r="M29" s="21" t="str">
        <f>CONCATENATE("(",'L3 GC'!M19,"/ ",$B$28,")")</f>
        <v>(G2/ L3 GC)</v>
      </c>
      <c r="N29" s="21" t="str">
        <f>'L3 GC'!N19</f>
        <v>B205</v>
      </c>
      <c r="O29" s="27" t="str">
        <f>'L3 GC'!O19</f>
        <v>TD</v>
      </c>
      <c r="P29" s="18" t="str">
        <f>'L3 GC'!P19</f>
        <v>BA</v>
      </c>
      <c r="Q29" s="21" t="str">
        <f>'L3 GC'!Q19</f>
        <v>HAOUACHINE</v>
      </c>
      <c r="R29" s="21" t="str">
        <f>CONCATENATE("(",'L3 GC'!R19,"/ ",$B$28,")")</f>
        <v>(G2/ L3 GC)</v>
      </c>
      <c r="S29" s="21" t="str">
        <f>'L3 GC'!S19</f>
        <v>B203</v>
      </c>
      <c r="T29" s="23"/>
      <c r="U29" s="108"/>
      <c r="V29" s="21">
        <f>'L3 GC'!W19</f>
        <v>0</v>
      </c>
      <c r="W29" s="21">
        <f>'L3 GC'!X19</f>
        <v>0</v>
      </c>
      <c r="X29" s="21">
        <f>'L3 GC'!Y19</f>
        <v>0</v>
      </c>
      <c r="Y29" s="21" t="str">
        <f>CONCATENATE("(",'L3 GC'!Z19,"/ ",$B$28,")")</f>
        <v>(/ L3 GC)</v>
      </c>
      <c r="Z29" s="21">
        <f>'L3 GC'!AA19</f>
        <v>0</v>
      </c>
      <c r="AA29" s="21">
        <f>'L3 GC'!AB19</f>
        <v>0</v>
      </c>
      <c r="AB29" s="21">
        <f>'L3 GC'!AC19</f>
        <v>0</v>
      </c>
      <c r="AC29" s="21">
        <f>'L3 GC'!AD19</f>
        <v>0</v>
      </c>
      <c r="AD29" s="21" t="str">
        <f>CONCATENATE("(",'L3 GC'!AE19,"/ ",$B$28,")")</f>
        <v>(/ L3 GC)</v>
      </c>
      <c r="AE29" s="21">
        <f>'L3 GC'!AF19</f>
        <v>0</v>
      </c>
    </row>
    <row r="30" spans="2:31" x14ac:dyDescent="0.25">
      <c r="B30" s="1076"/>
      <c r="C30" s="1077"/>
      <c r="D30" s="1077"/>
      <c r="E30" s="27"/>
      <c r="J30" s="27" t="str">
        <f>'L3 GC'!J20</f>
        <v>TD</v>
      </c>
      <c r="K30" s="18" t="str">
        <f>'L3 GC'!K20</f>
        <v>CM</v>
      </c>
      <c r="L30" s="21" t="str">
        <f>'L3 GC'!L20</f>
        <v>SEBBAGH</v>
      </c>
      <c r="M30" s="21" t="str">
        <f>CONCATENATE("(",'L3 GC'!M20,"/ ",$B$28,")")</f>
        <v>(G3/ L3 GC)</v>
      </c>
      <c r="N30" s="21" t="str">
        <f>'L3 GC'!N20</f>
        <v>B207</v>
      </c>
      <c r="O30" s="27" t="str">
        <f>'L3 GC'!O20</f>
        <v>TD</v>
      </c>
      <c r="P30" s="18" t="str">
        <f>'L3 GC'!P20</f>
        <v>CS</v>
      </c>
      <c r="Q30" s="21" t="str">
        <f>'L3 GC'!Q20</f>
        <v>SEBSADJI</v>
      </c>
      <c r="R30" s="21" t="str">
        <f>CONCATENATE("(",'L3 GC'!R20,"/ ",$B$28,")")</f>
        <v>(G3/ L3 GC)</v>
      </c>
      <c r="S30" s="21" t="str">
        <f>'L3 GC'!S20</f>
        <v>B209</v>
      </c>
      <c r="T30" s="23"/>
      <c r="U30" s="108"/>
      <c r="V30" s="21">
        <f>'L3 GC'!W20</f>
        <v>0</v>
      </c>
      <c r="W30" s="21">
        <f>'L3 GC'!X20</f>
        <v>0</v>
      </c>
      <c r="X30" s="21">
        <f>'L3 GC'!Y20</f>
        <v>0</v>
      </c>
      <c r="Y30" s="21" t="str">
        <f>CONCATENATE("(",'L3 GC'!Z20,"/ ",$B$28,")")</f>
        <v>(/ L3 GC)</v>
      </c>
      <c r="Z30" s="21">
        <f>'L3 GC'!AA20</f>
        <v>0</v>
      </c>
      <c r="AA30" s="21">
        <f>'L3 GC'!AB20</f>
        <v>0</v>
      </c>
      <c r="AB30" s="21">
        <f>'L3 GC'!AC20</f>
        <v>0</v>
      </c>
      <c r="AC30" s="21">
        <f>'L3 GC'!AD20</f>
        <v>0</v>
      </c>
      <c r="AD30" s="21" t="str">
        <f>CONCATENATE("(",'L3 GC'!AE20,"/ ",$B$28,")")</f>
        <v>(/ L3 GC)</v>
      </c>
      <c r="AE30" s="21">
        <f>'L3 GC'!AF20</f>
        <v>0</v>
      </c>
    </row>
    <row r="31" spans="2:31" x14ac:dyDescent="0.25">
      <c r="B31" s="1076"/>
      <c r="C31" s="1077"/>
      <c r="D31" s="1077"/>
      <c r="E31" s="27"/>
      <c r="J31" s="27" t="str">
        <f>'L3 GC'!J21</f>
        <v>TD</v>
      </c>
      <c r="K31" s="18" t="str">
        <f>'L3 GC'!K21</f>
        <v>CS</v>
      </c>
      <c r="L31" s="21" t="str">
        <f>'L3 GC'!L21</f>
        <v>SEBSADJI</v>
      </c>
      <c r="M31" s="21" t="str">
        <f>CONCATENATE("(",'L3 GC'!M21,"/ ",$B$28,")")</f>
        <v>(G4/ L3 GC)</v>
      </c>
      <c r="N31" s="21" t="str">
        <f>'L3 GC'!N21</f>
        <v>B209</v>
      </c>
      <c r="O31" s="27" t="str">
        <f>'L3 GC'!O21</f>
        <v>TD</v>
      </c>
      <c r="P31" s="18" t="str">
        <f>'L3 GC'!P21</f>
        <v>FOG</v>
      </c>
      <c r="Q31" s="21" t="str">
        <f>'L3 GC'!Q21</f>
        <v>DJELLOUL</v>
      </c>
      <c r="R31" s="21" t="str">
        <f>CONCATENATE("(",'L3 GC'!R21,"/ ",$B$28,")")</f>
        <v>(G4/ L3 GC)</v>
      </c>
      <c r="S31" s="21" t="str">
        <f>'L3 GC'!S21</f>
        <v>B211</v>
      </c>
      <c r="T31" s="23"/>
      <c r="U31" s="108"/>
      <c r="V31" s="21" t="str">
        <f>'L3 GC'!W21</f>
        <v>TD</v>
      </c>
      <c r="W31" s="21" t="str">
        <f>'L3 GC'!X21</f>
        <v>BA</v>
      </c>
      <c r="X31" s="21" t="str">
        <f>'L3 GC'!Y21</f>
        <v>HAOUACHINE</v>
      </c>
      <c r="Y31" s="21" t="str">
        <f>CONCATENATE("(",'L3 GC'!Z21,"/ ",$B$28,")")</f>
        <v>(G4/ L3 GC)</v>
      </c>
      <c r="Z31" s="21" t="str">
        <f>'L3 GC'!AA21</f>
        <v>B203</v>
      </c>
      <c r="AA31" s="21">
        <f>'L3 GC'!AB21</f>
        <v>0</v>
      </c>
      <c r="AB31" s="21">
        <f>'L3 GC'!AC21</f>
        <v>0</v>
      </c>
      <c r="AC31" s="21">
        <f>'L3 GC'!AD21</f>
        <v>0</v>
      </c>
      <c r="AD31" s="21" t="str">
        <f>CONCATENATE("(",'L3 GC'!AE21,"/ ",$B$28,")")</f>
        <v>(/ L3 GC)</v>
      </c>
      <c r="AE31" s="21">
        <f>'L3 GC'!AF21</f>
        <v>0</v>
      </c>
    </row>
    <row r="32" spans="2:31" ht="12" thickBot="1" x14ac:dyDescent="0.3">
      <c r="B32" s="1079"/>
      <c r="C32" s="1080"/>
      <c r="D32" s="1080"/>
      <c r="E32" s="27"/>
      <c r="J32" s="27" t="str">
        <f>'L3 GC'!J22</f>
        <v>TD</v>
      </c>
      <c r="K32" s="18" t="str">
        <f>'L3 GC'!K22</f>
        <v>FOG</v>
      </c>
      <c r="L32" s="21" t="str">
        <f>'L3 GC'!L22</f>
        <v>DJELLOUL</v>
      </c>
      <c r="M32" s="21" t="str">
        <f>CONCATENATE("(",'L3 GC'!M22,"/ ",$B$28,")")</f>
        <v>(G5/ L3 GC)</v>
      </c>
      <c r="N32" s="21" t="str">
        <f>'L3 GC'!N22</f>
        <v>B211</v>
      </c>
      <c r="O32" s="27" t="str">
        <f>'L3 GC'!O22</f>
        <v>TD</v>
      </c>
      <c r="P32" s="18" t="str">
        <f>'L3 GC'!P22</f>
        <v>CM</v>
      </c>
      <c r="Q32" s="21" t="str">
        <f>'L3 GC'!Q22</f>
        <v>SEBBAGH</v>
      </c>
      <c r="R32" s="21" t="str">
        <f>CONCATENATE("(",'L3 GC'!R22,"/ ",$B$28,")")</f>
        <v>(G5/ L3 GC)</v>
      </c>
      <c r="S32" s="21" t="str">
        <f>'L3 GC'!S22</f>
        <v>B207</v>
      </c>
      <c r="T32" s="23"/>
      <c r="U32" s="108"/>
      <c r="V32" s="21" t="str">
        <f>'L3 GC'!W22</f>
        <v>TD</v>
      </c>
      <c r="W32" s="21" t="str">
        <f>'L3 GC'!X22</f>
        <v>CS</v>
      </c>
      <c r="X32" s="21" t="str">
        <f>'L3 GC'!Y22</f>
        <v>SEBSADJI</v>
      </c>
      <c r="Y32" s="21" t="str">
        <f>CONCATENATE("(",'L3 GC'!Z22,"/ ",$B$28,")")</f>
        <v>(G5/ L3 GC)</v>
      </c>
      <c r="Z32" s="21" t="str">
        <f>'L3 GC'!AA22</f>
        <v>B209</v>
      </c>
      <c r="AA32" s="21">
        <f>'L3 GC'!AB22</f>
        <v>0</v>
      </c>
      <c r="AB32" s="21">
        <f>'L3 GC'!AC22</f>
        <v>0</v>
      </c>
      <c r="AC32" s="21">
        <f>'L3 GC'!AD22</f>
        <v>0</v>
      </c>
      <c r="AD32" s="21" t="str">
        <f>CONCATENATE("(",'L3 GC'!AE22,"/ ",$B$28,")")</f>
        <v>(/ L3 GC)</v>
      </c>
      <c r="AE32" s="21">
        <f>'L3 GC'!AF22</f>
        <v>0</v>
      </c>
    </row>
    <row r="33" spans="2:31" ht="12" thickBot="1" x14ac:dyDescent="0.3">
      <c r="B33" s="1076" t="s">
        <v>141</v>
      </c>
      <c r="C33" s="1077"/>
      <c r="D33" s="1077"/>
      <c r="E33" s="106">
        <f>+'L3 TP'!E14</f>
        <v>0</v>
      </c>
      <c r="F33" s="12">
        <f>+'L3 TP'!E15</f>
        <v>0</v>
      </c>
      <c r="G33" s="12">
        <f>+'L3 TP'!E16</f>
        <v>0</v>
      </c>
      <c r="H33" s="12" t="str">
        <f>$B$33</f>
        <v>L3 TP</v>
      </c>
      <c r="I33" s="12">
        <f>+'L3 TP'!E17</f>
        <v>0</v>
      </c>
      <c r="J33" s="106" t="str">
        <f>+'L3 TP'!J14</f>
        <v>TP'</v>
      </c>
      <c r="K33" s="12" t="str">
        <f>+'L3 TP'!J15</f>
        <v xml:space="preserve">Matériaux routiers </v>
      </c>
      <c r="L33" s="12" t="str">
        <f>+'L3 TP'!J16</f>
        <v>MALLEM</v>
      </c>
      <c r="M33" s="12" t="str">
        <f>$B$33</f>
        <v>L3 TP</v>
      </c>
      <c r="N33" s="12" t="str">
        <f>+'L3 TP'!J17</f>
        <v>J13</v>
      </c>
      <c r="O33" s="106" t="str">
        <f>+'L3 TP'!O14</f>
        <v>TP'</v>
      </c>
      <c r="P33" s="12" t="str">
        <f>+'L3 TP'!O15</f>
        <v xml:space="preserve">Matériaux routiers </v>
      </c>
      <c r="Q33" s="12" t="str">
        <f>+'L3 TP'!O16</f>
        <v>MALLEM</v>
      </c>
      <c r="R33" s="12" t="str">
        <f>$B$33</f>
        <v>L3 TP</v>
      </c>
      <c r="S33" s="12" t="str">
        <f>+'L3 TP'!O17</f>
        <v>J13</v>
      </c>
      <c r="T33" s="106"/>
      <c r="U33" s="107"/>
      <c r="V33" s="12" t="str">
        <f>'L3 TP'!W14</f>
        <v>Cours</v>
      </c>
      <c r="W33" s="12" t="str">
        <f>'L3 TP'!W15</f>
        <v>ROUTE 2</v>
      </c>
      <c r="X33" s="12" t="str">
        <f>'L3 TP'!W16</f>
        <v>A.H. KHETIR</v>
      </c>
      <c r="Y33" s="12" t="str">
        <f>$B$33</f>
        <v>L3 TP</v>
      </c>
      <c r="Z33" s="12" t="str">
        <f>'L3 TP'!W17</f>
        <v>B102</v>
      </c>
      <c r="AA33" s="12" t="str">
        <f>'L3 TP'!AB14</f>
        <v>TD</v>
      </c>
      <c r="AB33" s="12" t="str">
        <f>'L3 TP'!AB15</f>
        <v>ROUTE 2</v>
      </c>
      <c r="AC33" s="12" t="str">
        <f>'L3 TP'!AB16</f>
        <v>A.H. KHETIR</v>
      </c>
      <c r="AD33" s="12" t="str">
        <f>$B$33</f>
        <v>L3 TP</v>
      </c>
      <c r="AE33" s="12" t="str">
        <f>'L3 TP'!AB17</f>
        <v>B102</v>
      </c>
    </row>
    <row r="34" spans="2:31" ht="12" thickBot="1" x14ac:dyDescent="0.3">
      <c r="B34" s="1073" t="s">
        <v>142</v>
      </c>
      <c r="C34" s="1074"/>
      <c r="D34" s="1074"/>
      <c r="E34" s="106">
        <f>+'M1 STR'!E14</f>
        <v>0</v>
      </c>
      <c r="F34" s="12">
        <f>+'M1 STR'!E15</f>
        <v>0</v>
      </c>
      <c r="G34" s="12">
        <f>+'M1 STR'!E16</f>
        <v>0</v>
      </c>
      <c r="H34" s="12" t="str">
        <f>$B$34</f>
        <v>M1 STR</v>
      </c>
      <c r="I34" s="12">
        <f>+'M1 STR'!E17</f>
        <v>0</v>
      </c>
      <c r="J34" s="106" t="str">
        <f>+'M1 STR'!J14</f>
        <v>Cours</v>
      </c>
      <c r="K34" s="12" t="str">
        <f>+'M1 STR'!J15</f>
        <v>Elasticité</v>
      </c>
      <c r="L34" s="12" t="str">
        <f>+'M1 STR'!J16</f>
        <v>NEDJAR</v>
      </c>
      <c r="M34" s="12" t="str">
        <f t="shared" ref="M34" si="2">$B$34</f>
        <v>M1 STR</v>
      </c>
      <c r="N34" s="12" t="str">
        <f>+'M1 STR'!J17</f>
        <v>K4</v>
      </c>
      <c r="O34" s="106" t="str">
        <f>+'M1 STR'!O14</f>
        <v>TD</v>
      </c>
      <c r="P34" s="12" t="str">
        <f>+'M1 STR'!O15</f>
        <v>Elasticité</v>
      </c>
      <c r="Q34" s="12" t="str">
        <f>+'M1 STR'!O16</f>
        <v>NEDJAR</v>
      </c>
      <c r="R34" s="12" t="str">
        <f t="shared" ref="R34" si="3">$B$34</f>
        <v>M1 STR</v>
      </c>
      <c r="S34" s="12" t="str">
        <f>+'M1 STR'!O17</f>
        <v>K4</v>
      </c>
      <c r="T34" s="106"/>
      <c r="U34" s="107"/>
      <c r="V34" s="12" t="str">
        <f>+'M1 STR'!V14</f>
        <v>TP</v>
      </c>
      <c r="W34" s="12" t="str">
        <f>+'M1 STR'!V15</f>
        <v>Eléments d'IA appliquée</v>
      </c>
      <c r="X34" s="12" t="str">
        <f>+'M1 STR'!V16</f>
        <v>ELAHMED</v>
      </c>
      <c r="Y34" s="12" t="str">
        <f>$B$34</f>
        <v>M1 STR</v>
      </c>
      <c r="Z34" s="12" t="str">
        <f>+'M1 STR'!V17</f>
        <v>k3</v>
      </c>
      <c r="AA34" s="12">
        <f>+'M1 STR'!AA14</f>
        <v>0</v>
      </c>
      <c r="AB34" s="12">
        <f>+'M1 STR'!AA15</f>
        <v>0</v>
      </c>
      <c r="AC34" s="12">
        <f>+'M1 STR'!AA16</f>
        <v>0</v>
      </c>
      <c r="AD34" s="12" t="str">
        <f>$B$34</f>
        <v>M1 STR</v>
      </c>
      <c r="AE34" s="12">
        <f>+'M1 STR'!AA17</f>
        <v>0</v>
      </c>
    </row>
    <row r="35" spans="2:31" ht="12" thickBot="1" x14ac:dyDescent="0.3">
      <c r="B35" s="1073" t="s">
        <v>143</v>
      </c>
      <c r="C35" s="1074"/>
      <c r="D35" s="1074"/>
      <c r="E35" s="106" t="str">
        <f>+'M1 CMM'!E14</f>
        <v>Cours'</v>
      </c>
      <c r="F35" s="12" t="str">
        <f>+'M1 CMM'!E15</f>
        <v xml:space="preserve">Projet en construction métallique </v>
      </c>
      <c r="G35" s="12" t="str">
        <f>+'M1 CMM'!E16</f>
        <v>DJEBBAR</v>
      </c>
      <c r="H35" s="12" t="str">
        <f>$B$35</f>
        <v>M1CMM</v>
      </c>
      <c r="I35" s="12" t="str">
        <f>+'M1 CMM'!E17</f>
        <v>AQUA</v>
      </c>
      <c r="J35" s="106" t="str">
        <f>+'M1 CMM'!J14</f>
        <v>TP</v>
      </c>
      <c r="K35" s="12" t="str">
        <f>+'M1 CMM'!J15</f>
        <v xml:space="preserve">Projet en construction métallique </v>
      </c>
      <c r="L35" s="12" t="str">
        <f>+'M1 CMM'!J16</f>
        <v>DJEBBAR</v>
      </c>
      <c r="M35" s="12" t="str">
        <f t="shared" ref="M35" si="4">$B$35</f>
        <v>M1CMM</v>
      </c>
      <c r="N35" s="12" t="str">
        <f>+'M1 CMM'!J17</f>
        <v>K3</v>
      </c>
      <c r="O35" s="106" t="str">
        <f>+'M1 CMM'!O14</f>
        <v>TP</v>
      </c>
      <c r="P35" s="12" t="str">
        <f>+'M1 CMM'!O15</f>
        <v>Eléments d'IA appliquée</v>
      </c>
      <c r="Q35" s="12" t="str">
        <f>+'M1 CMM'!O16</f>
        <v>ELAHMED</v>
      </c>
      <c r="R35" s="12" t="str">
        <f t="shared" ref="R35" si="5">$B$35</f>
        <v>M1CMM</v>
      </c>
      <c r="S35" s="12" t="str">
        <f>+'M1 CMM'!O17</f>
        <v>K3</v>
      </c>
      <c r="T35" s="106"/>
      <c r="U35" s="107"/>
      <c r="V35" s="12" t="str">
        <f>+'M1 CMM'!V14</f>
        <v>Cours</v>
      </c>
      <c r="W35" s="12" t="str">
        <f>+'M1 CMM'!V15</f>
        <v>Plasticité et endommagement</v>
      </c>
      <c r="X35" s="12" t="str">
        <f>+'M1 CMM'!V16</f>
        <v>SEBBAGH</v>
      </c>
      <c r="Y35" s="12" t="str">
        <f t="shared" ref="Y35" si="6">$B$35</f>
        <v>M1CMM</v>
      </c>
      <c r="Z35" s="12" t="str">
        <f>+'M1 CMM'!V17</f>
        <v>AQUA</v>
      </c>
      <c r="AA35" s="12">
        <f>+'M1 CMM'!AA14</f>
        <v>0</v>
      </c>
      <c r="AB35" s="12">
        <f>+'M1 CMM'!AA15</f>
        <v>0</v>
      </c>
      <c r="AC35" s="12">
        <f>+'M1 CMM'!AA16</f>
        <v>0</v>
      </c>
      <c r="AD35" s="12" t="str">
        <f t="shared" ref="AD35" si="7">$B$35</f>
        <v>M1CMM</v>
      </c>
      <c r="AE35" s="12">
        <f>+'M1 CMM'!AA17</f>
        <v>0</v>
      </c>
    </row>
    <row r="36" spans="2:31" ht="12" thickBot="1" x14ac:dyDescent="0.3">
      <c r="B36" s="1073" t="s">
        <v>144</v>
      </c>
      <c r="C36" s="1074"/>
      <c r="D36" s="1074"/>
      <c r="E36" s="26" t="str">
        <f>+'M1 VOA'!E15</f>
        <v>TD</v>
      </c>
      <c r="F36" s="14" t="str">
        <f>+'M1 VOA'!E16</f>
        <v>Constructions métalliques</v>
      </c>
      <c r="G36" s="12" t="str">
        <f>+'M1 VOA'!E17</f>
        <v>BESSAIM</v>
      </c>
      <c r="H36" s="12" t="str">
        <f>$B$36</f>
        <v>M1 VOA</v>
      </c>
      <c r="I36" s="12" t="str">
        <f>+'M1 VOA'!E18</f>
        <v>B308</v>
      </c>
      <c r="J36" s="26" t="str">
        <f>+'M1 VOA'!J15</f>
        <v>Cours</v>
      </c>
      <c r="K36" s="14" t="str">
        <f>+'M1 VOA'!J16</f>
        <v>Constructions métalliques</v>
      </c>
      <c r="L36" s="12" t="str">
        <f>+'M1 VOA'!J17</f>
        <v>BESSAIM</v>
      </c>
      <c r="M36" s="12" t="str">
        <f t="shared" ref="M36" si="8">$B$36</f>
        <v>M1 VOA</v>
      </c>
      <c r="N36" s="12" t="str">
        <f>+'M1 VOA'!J18</f>
        <v>B308</v>
      </c>
      <c r="O36" s="26" t="str">
        <f>+'M1 VOA'!O15</f>
        <v>TP</v>
      </c>
      <c r="P36" s="14" t="str">
        <f>+'M1 VOA'!O16</f>
        <v>Eléments d'IA appliquée</v>
      </c>
      <c r="Q36" s="12" t="str">
        <f>+'M1 VOA'!O17</f>
        <v>MAADEN</v>
      </c>
      <c r="R36" s="12" t="str">
        <f t="shared" ref="R36" si="9">$B$36</f>
        <v>M1 VOA</v>
      </c>
      <c r="S36" s="12" t="str">
        <f>+'M1 VOA'!O18</f>
        <v>B204</v>
      </c>
      <c r="T36" s="106"/>
      <c r="U36" s="107"/>
      <c r="V36" s="14" t="str">
        <f>+'M1 VOA'!V15</f>
        <v>Cours</v>
      </c>
      <c r="W36" s="14" t="str">
        <f>+'M1 VOA'!V16</f>
        <v>Eléments d'IA appliquée</v>
      </c>
      <c r="X36" s="12" t="str">
        <f>+'M1 VOA'!V17</f>
        <v>MAADEN</v>
      </c>
      <c r="Y36" s="12" t="str">
        <f t="shared" ref="Y36" si="10">$B$36</f>
        <v>M1 VOA</v>
      </c>
      <c r="Z36" s="12" t="str">
        <f>+'M1 VOA'!V18</f>
        <v>B308</v>
      </c>
      <c r="AA36" s="14">
        <f>+'M1 VOA'!AA15</f>
        <v>0</v>
      </c>
      <c r="AB36" s="14">
        <f>+'M1 VOA'!AA16</f>
        <v>0</v>
      </c>
      <c r="AC36" s="12">
        <f>+'M1 VOA'!AA17</f>
        <v>0</v>
      </c>
      <c r="AD36" s="12" t="str">
        <f t="shared" ref="AD36" si="11">$B$36</f>
        <v>M1 VOA</v>
      </c>
      <c r="AE36" s="12">
        <f>+'M1 VOA'!AA18</f>
        <v>0</v>
      </c>
    </row>
    <row r="37" spans="2:31" ht="12" thickBot="1" x14ac:dyDescent="0.3">
      <c r="B37" s="1071" t="s">
        <v>145</v>
      </c>
      <c r="C37" s="1072"/>
      <c r="D37" s="1072"/>
      <c r="E37" s="26">
        <f>+'M1 GEO'!E14</f>
        <v>0</v>
      </c>
      <c r="F37" s="14">
        <f>+'M1 GEO'!E15</f>
        <v>0</v>
      </c>
      <c r="G37" s="12">
        <f>+'M1 GEO'!E16</f>
        <v>0</v>
      </c>
      <c r="H37" s="12" t="str">
        <f>$B$37</f>
        <v>M1 GEO</v>
      </c>
      <c r="I37" s="12">
        <f>+'M1 GEO'!E17</f>
        <v>0</v>
      </c>
      <c r="J37" s="26" t="str">
        <f>+'M1 GEO'!J14</f>
        <v>TD</v>
      </c>
      <c r="K37" s="14" t="str">
        <f>+'M1 GEO'!J15</f>
        <v xml:space="preserve">Mécanique des solides déformables </v>
      </c>
      <c r="L37" s="12" t="str">
        <f>+'M1 GEO'!J16</f>
        <v>BAKOURA</v>
      </c>
      <c r="M37" s="12" t="str">
        <f t="shared" ref="M37" si="12">$B$37</f>
        <v>M1 GEO</v>
      </c>
      <c r="N37" s="12" t="str">
        <f>+'M1 GEO'!J17</f>
        <v>J1</v>
      </c>
      <c r="O37" s="26" t="str">
        <f>+'M1 GEO'!O14</f>
        <v>Cours</v>
      </c>
      <c r="P37" s="14" t="str">
        <f>+'M1 GEO'!O15</f>
        <v xml:space="preserve">Mécanique des solides déformables </v>
      </c>
      <c r="Q37" s="12" t="str">
        <f>+'M1 GEO'!O16</f>
        <v>BAKOURA</v>
      </c>
      <c r="R37" s="12" t="str">
        <f t="shared" ref="R37" si="13">$B$37</f>
        <v>M1 GEO</v>
      </c>
      <c r="S37" s="12" t="str">
        <f>+'M1 GEO'!O17</f>
        <v>J1</v>
      </c>
      <c r="T37" s="106"/>
      <c r="U37" s="107"/>
      <c r="V37" s="14">
        <f>+'M1 GEO'!V14</f>
        <v>0</v>
      </c>
      <c r="W37" s="14">
        <f>+'M1 GEO'!V15</f>
        <v>0</v>
      </c>
      <c r="X37" s="12">
        <f>+'M1 GEO'!V16</f>
        <v>0</v>
      </c>
      <c r="Y37" s="12" t="str">
        <f t="shared" ref="Y37" si="14">$B$37</f>
        <v>M1 GEO</v>
      </c>
      <c r="Z37" s="12">
        <f>+'M1 GEO'!V17</f>
        <v>0</v>
      </c>
      <c r="AA37" s="14">
        <f>+'M1 GEO'!AA14</f>
        <v>0</v>
      </c>
      <c r="AB37" s="14">
        <f>+'M1 GEO'!AA15</f>
        <v>0</v>
      </c>
      <c r="AC37" s="12">
        <f>+'M1 GEO'!AA16</f>
        <v>0</v>
      </c>
      <c r="AD37" s="12" t="str">
        <f t="shared" ref="AD37" si="15">$B$37</f>
        <v>M1 GEO</v>
      </c>
      <c r="AE37" s="12">
        <f>+'M1 GEO'!AA17</f>
        <v>0</v>
      </c>
    </row>
    <row r="38" spans="2:31" ht="12" thickBot="1" x14ac:dyDescent="0.3">
      <c r="B38" s="1071" t="s">
        <v>146</v>
      </c>
      <c r="C38" s="1072"/>
      <c r="D38" s="1072"/>
      <c r="E38" s="26">
        <f>+'M1 EH'!E14</f>
        <v>0</v>
      </c>
      <c r="F38" s="14">
        <f>+'M1 EH'!E15</f>
        <v>0</v>
      </c>
      <c r="G38" s="12">
        <f>+'M1 EH'!E16</f>
        <v>0</v>
      </c>
      <c r="H38" s="12" t="str">
        <f>$B$38</f>
        <v>M1 EH</v>
      </c>
      <c r="I38" s="12">
        <f>+'M1 EH'!E17</f>
        <v>0</v>
      </c>
      <c r="J38" s="26" t="str">
        <f>+'M1 EH'!J14</f>
        <v>TD</v>
      </c>
      <c r="K38" s="14" t="str">
        <f>+'M1 EH'!J15</f>
        <v>Ventilation</v>
      </c>
      <c r="L38" s="12" t="str">
        <f>+'M1 EH'!J16</f>
        <v>MOKHTARI</v>
      </c>
      <c r="M38" s="12" t="str">
        <f t="shared" ref="M38" si="16">$B$38</f>
        <v>M1 EH</v>
      </c>
      <c r="N38" s="12" t="str">
        <f>+'M1 EH'!J17</f>
        <v>L2</v>
      </c>
      <c r="O38" s="26" t="str">
        <f>+'M1 EH'!O14</f>
        <v>Cours</v>
      </c>
      <c r="P38" s="14" t="str">
        <f>+'M1 EH'!O15</f>
        <v>Ventilation</v>
      </c>
      <c r="Q38" s="12" t="str">
        <f>+'M1 EH'!O16</f>
        <v>MOKHTARI</v>
      </c>
      <c r="R38" s="12" t="str">
        <f t="shared" ref="R38" si="17">$B$38</f>
        <v>M1 EH</v>
      </c>
      <c r="S38" s="12" t="str">
        <f>+'M1 EH'!O17</f>
        <v>L2</v>
      </c>
      <c r="T38" s="12"/>
      <c r="U38" s="107"/>
      <c r="V38" s="14" t="str">
        <f>+'M1 EH'!V14</f>
        <v>Cours</v>
      </c>
      <c r="W38" s="14" t="str">
        <f>+'M1 EH'!V15</f>
        <v>Eléments d'IA appliquée</v>
      </c>
      <c r="X38" s="12" t="str">
        <f>+'M1 EH'!V16</f>
        <v>MAADEN</v>
      </c>
      <c r="Y38" s="12" t="str">
        <f t="shared" ref="Y38" si="18">$B$38</f>
        <v>M1 EH</v>
      </c>
      <c r="Z38" s="12" t="str">
        <f>+'M1 EH'!V17</f>
        <v>B308</v>
      </c>
      <c r="AA38" s="14">
        <f>+'M1 EH'!AA14</f>
        <v>0</v>
      </c>
      <c r="AB38" s="14">
        <f>+'M1 EH'!AA15</f>
        <v>0</v>
      </c>
      <c r="AC38" s="12">
        <f>+'M1 EH'!AA16</f>
        <v>0</v>
      </c>
      <c r="AD38" s="12" t="str">
        <f t="shared" ref="AD38" si="19">$B$38</f>
        <v>M1 EH</v>
      </c>
      <c r="AE38" s="12">
        <f>+'M1 EH'!AA17</f>
        <v>0</v>
      </c>
    </row>
    <row r="39" spans="2:31" ht="12" thickBot="1" x14ac:dyDescent="0.3">
      <c r="B39" s="1079" t="s">
        <v>147</v>
      </c>
      <c r="C39" s="1080"/>
      <c r="D39" s="1080"/>
      <c r="E39" s="129" t="str">
        <f>+'M1 TP'!E14</f>
        <v>TP</v>
      </c>
      <c r="F39" s="130" t="str">
        <f>+'M1 TP'!E15</f>
        <v>Infrastructures routières 2</v>
      </c>
      <c r="G39" s="121" t="str">
        <f>+'M1 TP'!E16</f>
        <v>GUENANOU</v>
      </c>
      <c r="H39" s="121" t="str">
        <f>$B$39</f>
        <v>M1 TP</v>
      </c>
      <c r="I39" s="121" t="str">
        <f>+'M1 TP'!E17</f>
        <v>B201</v>
      </c>
      <c r="J39" s="129" t="str">
        <f>+'M1 TP'!J14</f>
        <v>TP</v>
      </c>
      <c r="K39" s="130" t="str">
        <f>+'M1 TP'!J15</f>
        <v>Topographie, modélisation numérique du terrain</v>
      </c>
      <c r="L39" s="121" t="str">
        <f>+'M1 TP'!J16</f>
        <v>GUENANOU</v>
      </c>
      <c r="M39" s="121" t="str">
        <f t="shared" ref="M39" si="20">$B$39</f>
        <v>M1 TP</v>
      </c>
      <c r="N39" s="121" t="str">
        <f>+'M1 TP'!J17</f>
        <v>B201</v>
      </c>
      <c r="O39" s="129" t="str">
        <f>+'M1 TP'!O14</f>
        <v>TP</v>
      </c>
      <c r="P39" s="130" t="str">
        <f>+'M1 TP'!O15</f>
        <v>Topographie, modélisation numérique du terrain</v>
      </c>
      <c r="Q39" s="121" t="str">
        <f>+'M1 TP'!O16</f>
        <v>GUENANOU</v>
      </c>
      <c r="R39" s="121" t="str">
        <f t="shared" ref="R39" si="21">$B$39</f>
        <v>M1 TP</v>
      </c>
      <c r="S39" s="121" t="str">
        <f>+'M1 TP'!O17</f>
        <v>B201</v>
      </c>
      <c r="T39" s="120"/>
      <c r="U39" s="125"/>
      <c r="V39" s="130">
        <f>+'M1 TP'!V14</f>
        <v>0</v>
      </c>
      <c r="W39" s="130">
        <f>+'M1 TP'!V15</f>
        <v>0</v>
      </c>
      <c r="X39" s="121">
        <f>+'M1 TP'!V16</f>
        <v>0</v>
      </c>
      <c r="Y39" s="121" t="str">
        <f t="shared" ref="Y39" si="22">$B$39</f>
        <v>M1 TP</v>
      </c>
      <c r="Z39" s="121">
        <f>+'M1 TP'!V17</f>
        <v>0</v>
      </c>
      <c r="AA39" s="130">
        <f>+'M1 TP'!AA14</f>
        <v>0</v>
      </c>
      <c r="AB39" s="130">
        <f>+'M1 TP'!AA15</f>
        <v>0</v>
      </c>
      <c r="AC39" s="121">
        <f>+'M1 TP'!AA16</f>
        <v>0</v>
      </c>
      <c r="AD39" s="121" t="str">
        <f t="shared" ref="AD39" si="23">$B$39</f>
        <v>M1 TP</v>
      </c>
      <c r="AE39" s="121">
        <f>+'M1 TP'!AA17</f>
        <v>0</v>
      </c>
    </row>
  </sheetData>
  <mergeCells count="15">
    <mergeCell ref="B39:D39"/>
    <mergeCell ref="B38:D38"/>
    <mergeCell ref="B4:D11"/>
    <mergeCell ref="B12:D15"/>
    <mergeCell ref="B16:D17"/>
    <mergeCell ref="B18:D19"/>
    <mergeCell ref="B22:D27"/>
    <mergeCell ref="B28:D32"/>
    <mergeCell ref="B33:D33"/>
    <mergeCell ref="B34:D34"/>
    <mergeCell ref="B35:D35"/>
    <mergeCell ref="B36:D36"/>
    <mergeCell ref="B37:D37"/>
    <mergeCell ref="B20:D20"/>
    <mergeCell ref="B21:D21"/>
  </mergeCells>
  <conditionalFormatting sqref="G4:G39">
    <cfRule type="duplicateValues" dxfId="39" priority="9"/>
  </conditionalFormatting>
  <conditionalFormatting sqref="I4:I39">
    <cfRule type="duplicateValues" dxfId="38" priority="10"/>
  </conditionalFormatting>
  <conditionalFormatting sqref="L4:L39">
    <cfRule type="duplicateValues" dxfId="37" priority="7"/>
  </conditionalFormatting>
  <conditionalFormatting sqref="N4:N39">
    <cfRule type="duplicateValues" dxfId="36" priority="8"/>
  </conditionalFormatting>
  <conditionalFormatting sqref="Q4:Q39">
    <cfRule type="duplicateValues" dxfId="35" priority="5"/>
  </conditionalFormatting>
  <conditionalFormatting sqref="S4:S39">
    <cfRule type="duplicateValues" dxfId="34" priority="6"/>
  </conditionalFormatting>
  <conditionalFormatting sqref="X4:X39">
    <cfRule type="duplicateValues" dxfId="33" priority="3"/>
  </conditionalFormatting>
  <conditionalFormatting sqref="Z4:Z39">
    <cfRule type="duplicateValues" dxfId="32" priority="4"/>
  </conditionalFormatting>
  <conditionalFormatting sqref="AC4:AC39">
    <cfRule type="duplicateValues" dxfId="31" priority="1"/>
  </conditionalFormatting>
  <conditionalFormatting sqref="AE4:AE39">
    <cfRule type="duplicateValues" dxfId="30" priority="2"/>
  </conditionalFormatting>
  <pageMargins left="0.7" right="0.7" top="0.75" bottom="0.75" header="0.3" footer="0.3"/>
  <pageSetup paperSize="9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92D050"/>
    <pageSetUpPr fitToPage="1"/>
  </sheetPr>
  <dimension ref="A1:AF29"/>
  <sheetViews>
    <sheetView showGridLines="0" view="pageBreakPreview" topLeftCell="A10" zoomScale="55" zoomScaleNormal="55" zoomScaleSheetLayoutView="55" workbookViewId="0">
      <selection activeCell="T10" sqref="T10:U29"/>
    </sheetView>
  </sheetViews>
  <sheetFormatPr baseColWidth="10" defaultColWidth="5.7109375" defaultRowHeight="12" x14ac:dyDescent="0.25"/>
  <cols>
    <col min="1" max="4" width="5.7109375" style="34"/>
    <col min="5" max="19" width="6.7109375" style="34" customWidth="1"/>
    <col min="20" max="21" width="5.7109375" style="34"/>
    <col min="22" max="31" width="6.7109375" style="34" customWidth="1"/>
    <col min="32" max="16384" width="5.7109375" style="34"/>
  </cols>
  <sheetData>
    <row r="1" spans="1:32" s="82" customFormat="1" ht="25.15" customHeight="1" x14ac:dyDescent="0.2">
      <c r="A1" s="81" t="s">
        <v>259</v>
      </c>
      <c r="B1" s="81"/>
      <c r="AD1" s="83"/>
      <c r="AE1" s="84"/>
      <c r="AF1" s="84"/>
    </row>
    <row r="2" spans="1:32" s="82" customFormat="1" ht="25.15" customHeight="1" x14ac:dyDescent="0.2">
      <c r="E2" s="1523" t="s">
        <v>126</v>
      </c>
      <c r="F2" s="1523"/>
      <c r="G2" s="1523"/>
      <c r="H2" s="1523"/>
      <c r="I2" s="1523"/>
      <c r="J2" s="1523"/>
      <c r="K2" s="1523"/>
      <c r="L2" s="1523"/>
      <c r="M2" s="1523"/>
      <c r="N2" s="1523"/>
      <c r="O2" s="1523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D2" s="83"/>
      <c r="AE2" s="84"/>
      <c r="AF2" s="84"/>
    </row>
    <row r="3" spans="1:32" s="82" customFormat="1" ht="25.15" customHeight="1" x14ac:dyDescent="0.2">
      <c r="E3" s="1523" t="s">
        <v>127</v>
      </c>
      <c r="F3" s="1523"/>
      <c r="G3" s="1523"/>
      <c r="H3" s="1523"/>
      <c r="I3" s="1523"/>
      <c r="J3" s="1523"/>
      <c r="K3" s="1523"/>
      <c r="L3" s="1523"/>
      <c r="M3" s="1523"/>
      <c r="N3" s="1523"/>
      <c r="O3" s="1523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D3" s="83"/>
      <c r="AE3" s="84"/>
      <c r="AF3" s="84"/>
    </row>
    <row r="4" spans="1:32" s="82" customFormat="1" ht="25.15" customHeight="1" x14ac:dyDescent="0.2">
      <c r="E4" s="1523" t="s">
        <v>128</v>
      </c>
      <c r="F4" s="1523"/>
      <c r="G4" s="1523"/>
      <c r="H4" s="1523"/>
      <c r="I4" s="1523"/>
      <c r="J4" s="1523"/>
      <c r="K4" s="1523"/>
      <c r="L4" s="1523"/>
      <c r="M4" s="1523"/>
      <c r="N4" s="1523"/>
      <c r="O4" s="1523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D4" s="83"/>
      <c r="AE4" s="84"/>
      <c r="AF4" s="84"/>
    </row>
    <row r="5" spans="1:32" s="82" customFormat="1" ht="25.15" customHeight="1" x14ac:dyDescent="0.2">
      <c r="E5" s="1523" t="s">
        <v>129</v>
      </c>
      <c r="F5" s="1523"/>
      <c r="G5" s="1523"/>
      <c r="H5" s="1523"/>
      <c r="I5" s="1523"/>
      <c r="J5" s="1523"/>
      <c r="K5" s="1523"/>
      <c r="L5" s="1523"/>
      <c r="M5" s="1523"/>
      <c r="N5" s="1523"/>
      <c r="O5" s="1523"/>
      <c r="P5" s="58"/>
      <c r="Q5" s="1119" t="s">
        <v>133</v>
      </c>
      <c r="R5" s="1119"/>
      <c r="S5" s="1119"/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83"/>
      <c r="AE5" s="84"/>
      <c r="AF5" s="84"/>
    </row>
    <row r="6" spans="1:32" s="82" customFormat="1" ht="25.15" customHeight="1" x14ac:dyDescent="0.2">
      <c r="E6" s="1537" t="s">
        <v>130</v>
      </c>
      <c r="F6" s="1537"/>
      <c r="G6" s="1537"/>
      <c r="H6" s="1537"/>
      <c r="I6" s="1537"/>
      <c r="J6" s="1537"/>
      <c r="K6" s="1537"/>
      <c r="L6" s="1537"/>
      <c r="M6" s="1537"/>
      <c r="N6" s="1537"/>
      <c r="O6" s="1537"/>
      <c r="P6" s="58"/>
      <c r="Q6" s="1124" t="s">
        <v>337</v>
      </c>
      <c r="R6" s="1124"/>
      <c r="S6" s="1124"/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83"/>
      <c r="AE6" s="84"/>
      <c r="AF6" s="84"/>
    </row>
    <row r="7" spans="1:32" s="82" customFormat="1" ht="25.15" customHeight="1" thickBot="1" x14ac:dyDescent="0.25">
      <c r="A7" s="59"/>
      <c r="B7" s="59"/>
      <c r="C7" s="59"/>
      <c r="D7" s="59"/>
      <c r="E7" s="1538" t="s">
        <v>132</v>
      </c>
      <c r="F7" s="1538"/>
      <c r="G7" s="1538"/>
      <c r="H7" s="1538"/>
      <c r="I7" s="1538"/>
      <c r="J7" s="1538"/>
      <c r="K7" s="1538"/>
      <c r="L7" s="1538"/>
      <c r="M7" s="1538"/>
      <c r="N7" s="1538"/>
      <c r="O7" s="1538"/>
      <c r="P7" s="59"/>
      <c r="Q7" s="1137" t="s">
        <v>334</v>
      </c>
      <c r="R7" s="1137"/>
      <c r="S7" s="1137"/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539"/>
      <c r="AE7" s="1539"/>
      <c r="AF7" s="1539"/>
    </row>
    <row r="8" spans="1:32" s="82" customFormat="1" ht="15" customHeight="1" x14ac:dyDescent="0.2">
      <c r="AD8" s="83"/>
      <c r="AE8" s="84"/>
      <c r="AF8" s="84"/>
    </row>
    <row r="9" spans="1:32" s="85" customFormat="1" x14ac:dyDescent="0.25">
      <c r="D9" s="86">
        <v>0.33333333333333331</v>
      </c>
      <c r="E9" s="86"/>
      <c r="G9" s="87"/>
      <c r="I9" s="86">
        <v>0.39583333333333331</v>
      </c>
      <c r="J9" s="86"/>
      <c r="K9" s="88"/>
      <c r="L9" s="88"/>
      <c r="M9" s="89"/>
      <c r="N9" s="86">
        <v>0.45833333333333331</v>
      </c>
      <c r="O9" s="86"/>
      <c r="P9" s="89"/>
      <c r="Q9" s="89"/>
      <c r="R9" s="89"/>
      <c r="S9" s="86">
        <v>0.52083333333333326</v>
      </c>
      <c r="T9" s="86"/>
      <c r="U9" s="86">
        <v>0.5625</v>
      </c>
      <c r="V9" s="86"/>
      <c r="W9" s="89"/>
      <c r="X9" s="89"/>
      <c r="Z9" s="86">
        <v>0.625</v>
      </c>
      <c r="AA9" s="86"/>
      <c r="AB9" s="88"/>
      <c r="AC9" s="88"/>
      <c r="AE9" s="86">
        <v>0.6875</v>
      </c>
      <c r="AF9" s="86"/>
    </row>
    <row r="10" spans="1:32" ht="30" customHeight="1" x14ac:dyDescent="0.25">
      <c r="B10" s="1524" t="s">
        <v>121</v>
      </c>
      <c r="C10" s="1525"/>
      <c r="D10" s="1525"/>
      <c r="E10" s="811"/>
      <c r="F10" s="812"/>
      <c r="G10" s="812"/>
      <c r="H10" s="812"/>
      <c r="I10" s="841"/>
      <c r="J10" s="836" t="s">
        <v>11</v>
      </c>
      <c r="K10" s="836"/>
      <c r="L10" s="836"/>
      <c r="M10" s="836"/>
      <c r="N10" s="837"/>
      <c r="O10" s="835" t="s">
        <v>24</v>
      </c>
      <c r="P10" s="836"/>
      <c r="Q10" s="836"/>
      <c r="R10" s="836"/>
      <c r="S10" s="837"/>
      <c r="T10" s="1573" t="s">
        <v>135</v>
      </c>
      <c r="U10" s="1574"/>
      <c r="V10" s="1022" t="s">
        <v>24</v>
      </c>
      <c r="W10" s="1016"/>
      <c r="X10" s="1016"/>
      <c r="Y10" s="1016"/>
      <c r="Z10" s="1017"/>
      <c r="AA10" s="489"/>
      <c r="AB10" s="812"/>
      <c r="AC10" s="812"/>
      <c r="AD10" s="812"/>
      <c r="AE10" s="841"/>
    </row>
    <row r="11" spans="1:32" ht="30" customHeight="1" x14ac:dyDescent="0.25">
      <c r="B11" s="1526"/>
      <c r="C11" s="1527"/>
      <c r="D11" s="1527"/>
      <c r="E11" s="829"/>
      <c r="F11" s="820"/>
      <c r="G11" s="820"/>
      <c r="H11" s="820"/>
      <c r="I11" s="844"/>
      <c r="J11" s="572" t="s">
        <v>220</v>
      </c>
      <c r="K11" s="572"/>
      <c r="L11" s="572"/>
      <c r="M11" s="572"/>
      <c r="N11" s="573"/>
      <c r="O11" s="571" t="s">
        <v>220</v>
      </c>
      <c r="P11" s="572"/>
      <c r="Q11" s="572"/>
      <c r="R11" s="572"/>
      <c r="S11" s="573"/>
      <c r="T11" s="1575"/>
      <c r="U11" s="1576"/>
      <c r="V11" s="1023" t="s">
        <v>218</v>
      </c>
      <c r="W11" s="1018"/>
      <c r="X11" s="1018"/>
      <c r="Y11" s="1018"/>
      <c r="Z11" s="1019"/>
      <c r="AA11" s="387"/>
      <c r="AB11" s="820"/>
      <c r="AC11" s="820"/>
      <c r="AD11" s="820"/>
      <c r="AE11" s="844"/>
    </row>
    <row r="12" spans="1:32" ht="30" customHeight="1" x14ac:dyDescent="0.25">
      <c r="B12" s="1526"/>
      <c r="C12" s="1527"/>
      <c r="D12" s="1527"/>
      <c r="E12" s="829"/>
      <c r="F12" s="820"/>
      <c r="G12" s="820"/>
      <c r="H12" s="820"/>
      <c r="I12" s="844"/>
      <c r="J12" s="572" t="s">
        <v>84</v>
      </c>
      <c r="K12" s="572"/>
      <c r="L12" s="572"/>
      <c r="M12" s="572"/>
      <c r="N12" s="573"/>
      <c r="O12" s="571" t="s">
        <v>84</v>
      </c>
      <c r="P12" s="572"/>
      <c r="Q12" s="572"/>
      <c r="R12" s="572"/>
      <c r="S12" s="573"/>
      <c r="T12" s="1575"/>
      <c r="U12" s="1576"/>
      <c r="V12" s="1023" t="s">
        <v>111</v>
      </c>
      <c r="W12" s="1018"/>
      <c r="X12" s="1018"/>
      <c r="Y12" s="1018"/>
      <c r="Z12" s="1019"/>
      <c r="AA12" s="387"/>
      <c r="AB12" s="820"/>
      <c r="AC12" s="820"/>
      <c r="AD12" s="820"/>
      <c r="AE12" s="844"/>
    </row>
    <row r="13" spans="1:32" ht="30" customHeight="1" x14ac:dyDescent="0.25">
      <c r="B13" s="1526"/>
      <c r="C13" s="1527"/>
      <c r="D13" s="1527"/>
      <c r="E13" s="829"/>
      <c r="F13" s="820"/>
      <c r="G13" s="820"/>
      <c r="H13" s="820"/>
      <c r="I13" s="844"/>
      <c r="J13" s="572" t="s">
        <v>243</v>
      </c>
      <c r="K13" s="572"/>
      <c r="L13" s="572"/>
      <c r="M13" s="572"/>
      <c r="N13" s="573"/>
      <c r="O13" s="571" t="s">
        <v>243</v>
      </c>
      <c r="P13" s="572"/>
      <c r="Q13" s="572"/>
      <c r="R13" s="572"/>
      <c r="S13" s="573"/>
      <c r="T13" s="1575"/>
      <c r="U13" s="1576"/>
      <c r="V13" s="1024" t="s">
        <v>156</v>
      </c>
      <c r="W13" s="1025"/>
      <c r="X13" s="1025"/>
      <c r="Y13" s="1025"/>
      <c r="Z13" s="1026"/>
      <c r="AA13" s="714"/>
      <c r="AB13" s="847"/>
      <c r="AC13" s="847"/>
      <c r="AD13" s="847"/>
      <c r="AE13" s="871"/>
    </row>
    <row r="14" spans="1:32" ht="30" customHeight="1" x14ac:dyDescent="0.25">
      <c r="B14" s="1524" t="s">
        <v>122</v>
      </c>
      <c r="C14" s="1525"/>
      <c r="D14" s="1525"/>
      <c r="E14" s="1016" t="s">
        <v>35</v>
      </c>
      <c r="F14" s="1016"/>
      <c r="G14" s="1016"/>
      <c r="H14" s="1016"/>
      <c r="I14" s="1017"/>
      <c r="J14" s="813" t="s">
        <v>35</v>
      </c>
      <c r="K14" s="814"/>
      <c r="L14" s="814"/>
      <c r="M14" s="814"/>
      <c r="N14" s="815"/>
      <c r="O14" s="813" t="s">
        <v>35</v>
      </c>
      <c r="P14" s="814"/>
      <c r="Q14" s="814"/>
      <c r="R14" s="814"/>
      <c r="S14" s="815"/>
      <c r="T14" s="1575"/>
      <c r="U14" s="1577"/>
      <c r="V14" s="829"/>
      <c r="W14" s="820"/>
      <c r="X14" s="820"/>
      <c r="Y14" s="820"/>
      <c r="Z14" s="844"/>
      <c r="AA14" s="486"/>
      <c r="AB14" s="486"/>
      <c r="AC14" s="486"/>
      <c r="AD14" s="486"/>
      <c r="AE14" s="488"/>
    </row>
    <row r="15" spans="1:32" ht="30" customHeight="1" x14ac:dyDescent="0.25">
      <c r="B15" s="1526"/>
      <c r="C15" s="1527"/>
      <c r="D15" s="1527"/>
      <c r="E15" s="1018" t="s">
        <v>218</v>
      </c>
      <c r="F15" s="1018"/>
      <c r="G15" s="1018"/>
      <c r="H15" s="1018"/>
      <c r="I15" s="1019"/>
      <c r="J15" s="821" t="s">
        <v>222</v>
      </c>
      <c r="K15" s="822"/>
      <c r="L15" s="822"/>
      <c r="M15" s="822"/>
      <c r="N15" s="823"/>
      <c r="O15" s="821" t="s">
        <v>222</v>
      </c>
      <c r="P15" s="822"/>
      <c r="Q15" s="822"/>
      <c r="R15" s="822"/>
      <c r="S15" s="823"/>
      <c r="T15" s="1575"/>
      <c r="U15" s="1577"/>
      <c r="V15" s="819"/>
      <c r="W15" s="820"/>
      <c r="X15" s="820"/>
      <c r="Y15" s="820"/>
      <c r="Z15" s="844"/>
      <c r="AA15" s="291"/>
      <c r="AB15" s="486"/>
      <c r="AC15" s="486"/>
      <c r="AD15" s="486"/>
      <c r="AE15" s="488"/>
    </row>
    <row r="16" spans="1:32" ht="30" customHeight="1" x14ac:dyDescent="0.25">
      <c r="B16" s="1526"/>
      <c r="C16" s="1527"/>
      <c r="D16" s="1527"/>
      <c r="E16" s="1018" t="s">
        <v>284</v>
      </c>
      <c r="F16" s="1018"/>
      <c r="G16" s="1018"/>
      <c r="H16" s="1018"/>
      <c r="I16" s="1019"/>
      <c r="J16" s="830" t="s">
        <v>284</v>
      </c>
      <c r="K16" s="822"/>
      <c r="L16" s="822"/>
      <c r="M16" s="822"/>
      <c r="N16" s="823"/>
      <c r="O16" s="830" t="s">
        <v>284</v>
      </c>
      <c r="P16" s="822"/>
      <c r="Q16" s="822"/>
      <c r="R16" s="822"/>
      <c r="S16" s="823"/>
      <c r="T16" s="1575"/>
      <c r="U16" s="1577"/>
      <c r="V16" s="829"/>
      <c r="W16" s="820"/>
      <c r="X16" s="820"/>
      <c r="Y16" s="820"/>
      <c r="Z16" s="844"/>
      <c r="AA16" s="486"/>
      <c r="AB16" s="486"/>
      <c r="AC16" s="486"/>
      <c r="AD16" s="486"/>
      <c r="AE16" s="488"/>
    </row>
    <row r="17" spans="2:31" ht="30" customHeight="1" x14ac:dyDescent="0.25">
      <c r="B17" s="1526"/>
      <c r="C17" s="1527"/>
      <c r="D17" s="1527"/>
      <c r="E17" s="1018" t="s">
        <v>157</v>
      </c>
      <c r="F17" s="1018"/>
      <c r="G17" s="1018"/>
      <c r="H17" s="1018"/>
      <c r="I17" s="1019"/>
      <c r="J17" s="941" t="s">
        <v>157</v>
      </c>
      <c r="K17" s="942"/>
      <c r="L17" s="942"/>
      <c r="M17" s="942"/>
      <c r="N17" s="949"/>
      <c r="O17" s="830" t="s">
        <v>157</v>
      </c>
      <c r="P17" s="822"/>
      <c r="Q17" s="822"/>
      <c r="R17" s="822"/>
      <c r="S17" s="823"/>
      <c r="T17" s="1575"/>
      <c r="U17" s="1577"/>
      <c r="V17" s="846"/>
      <c r="W17" s="847"/>
      <c r="X17" s="847"/>
      <c r="Y17" s="847"/>
      <c r="Z17" s="871"/>
      <c r="AA17" s="714"/>
      <c r="AB17" s="714"/>
      <c r="AC17" s="714"/>
      <c r="AD17" s="714"/>
      <c r="AE17" s="715"/>
    </row>
    <row r="18" spans="2:31" ht="30" customHeight="1" x14ac:dyDescent="0.25">
      <c r="B18" s="1524" t="s">
        <v>123</v>
      </c>
      <c r="C18" s="1525"/>
      <c r="D18" s="1525"/>
      <c r="E18" s="791" t="s">
        <v>11</v>
      </c>
      <c r="F18" s="792"/>
      <c r="G18" s="792"/>
      <c r="H18" s="792"/>
      <c r="I18" s="793"/>
      <c r="J18" s="792" t="s">
        <v>24</v>
      </c>
      <c r="K18" s="792"/>
      <c r="L18" s="792"/>
      <c r="M18" s="792"/>
      <c r="N18" s="793"/>
      <c r="O18" s="791" t="s">
        <v>24</v>
      </c>
      <c r="P18" s="792"/>
      <c r="Q18" s="792"/>
      <c r="R18" s="792"/>
      <c r="S18" s="793"/>
      <c r="T18" s="1575"/>
      <c r="U18" s="1577"/>
      <c r="V18" s="851" t="s">
        <v>24</v>
      </c>
      <c r="W18" s="852"/>
      <c r="X18" s="852"/>
      <c r="Y18" s="852"/>
      <c r="Z18" s="990"/>
      <c r="AA18" s="852" t="s">
        <v>35</v>
      </c>
      <c r="AB18" s="852"/>
      <c r="AC18" s="852"/>
      <c r="AD18" s="852"/>
      <c r="AE18" s="990"/>
    </row>
    <row r="19" spans="2:31" ht="30" customHeight="1" x14ac:dyDescent="0.25">
      <c r="B19" s="1526"/>
      <c r="C19" s="1527"/>
      <c r="D19" s="1527"/>
      <c r="E19" s="806" t="s">
        <v>216</v>
      </c>
      <c r="F19" s="801"/>
      <c r="G19" s="801"/>
      <c r="H19" s="801"/>
      <c r="I19" s="802"/>
      <c r="J19" s="801" t="s">
        <v>216</v>
      </c>
      <c r="K19" s="801"/>
      <c r="L19" s="801"/>
      <c r="M19" s="801"/>
      <c r="N19" s="802"/>
      <c r="O19" s="806" t="s">
        <v>216</v>
      </c>
      <c r="P19" s="801"/>
      <c r="Q19" s="801"/>
      <c r="R19" s="801"/>
      <c r="S19" s="802"/>
      <c r="T19" s="1575"/>
      <c r="U19" s="1577"/>
      <c r="V19" s="860" t="s">
        <v>287</v>
      </c>
      <c r="W19" s="852"/>
      <c r="X19" s="852"/>
      <c r="Y19" s="852"/>
      <c r="Z19" s="990"/>
      <c r="AA19" s="1027" t="s">
        <v>287</v>
      </c>
      <c r="AB19" s="852"/>
      <c r="AC19" s="852"/>
      <c r="AD19" s="852"/>
      <c r="AE19" s="990"/>
    </row>
    <row r="20" spans="2:31" ht="30" customHeight="1" x14ac:dyDescent="0.25">
      <c r="B20" s="1526"/>
      <c r="C20" s="1527"/>
      <c r="D20" s="1527"/>
      <c r="E20" s="806" t="s">
        <v>153</v>
      </c>
      <c r="F20" s="801"/>
      <c r="G20" s="801"/>
      <c r="H20" s="801"/>
      <c r="I20" s="802"/>
      <c r="J20" s="801" t="s">
        <v>153</v>
      </c>
      <c r="K20" s="801"/>
      <c r="L20" s="801"/>
      <c r="M20" s="801"/>
      <c r="N20" s="802"/>
      <c r="O20" s="806" t="s">
        <v>153</v>
      </c>
      <c r="P20" s="801"/>
      <c r="Q20" s="801"/>
      <c r="R20" s="801"/>
      <c r="S20" s="802"/>
      <c r="T20" s="1575"/>
      <c r="U20" s="1577"/>
      <c r="V20" s="851" t="s">
        <v>148</v>
      </c>
      <c r="W20" s="852"/>
      <c r="X20" s="852"/>
      <c r="Y20" s="852"/>
      <c r="Z20" s="990"/>
      <c r="AA20" s="852" t="s">
        <v>148</v>
      </c>
      <c r="AB20" s="852"/>
      <c r="AC20" s="852"/>
      <c r="AD20" s="852"/>
      <c r="AE20" s="990"/>
    </row>
    <row r="21" spans="2:31" ht="30" customHeight="1" x14ac:dyDescent="0.25">
      <c r="B21" s="1535"/>
      <c r="C21" s="1536"/>
      <c r="D21" s="1536"/>
      <c r="E21" s="808" t="s">
        <v>243</v>
      </c>
      <c r="F21" s="809"/>
      <c r="G21" s="809"/>
      <c r="H21" s="809"/>
      <c r="I21" s="810"/>
      <c r="J21" s="809" t="s">
        <v>243</v>
      </c>
      <c r="K21" s="809"/>
      <c r="L21" s="809"/>
      <c r="M21" s="809"/>
      <c r="N21" s="810"/>
      <c r="O21" s="808" t="s">
        <v>243</v>
      </c>
      <c r="P21" s="809"/>
      <c r="Q21" s="809"/>
      <c r="R21" s="809"/>
      <c r="S21" s="810"/>
      <c r="T21" s="1575"/>
      <c r="U21" s="1577"/>
      <c r="V21" s="864" t="s">
        <v>243</v>
      </c>
      <c r="W21" s="865"/>
      <c r="X21" s="865"/>
      <c r="Y21" s="865"/>
      <c r="Z21" s="991"/>
      <c r="AA21" s="865" t="s">
        <v>271</v>
      </c>
      <c r="AB21" s="865"/>
      <c r="AC21" s="865"/>
      <c r="AD21" s="865"/>
      <c r="AE21" s="991"/>
    </row>
    <row r="22" spans="2:31" ht="30" customHeight="1" x14ac:dyDescent="0.25">
      <c r="B22" s="1526" t="s">
        <v>124</v>
      </c>
      <c r="C22" s="1527"/>
      <c r="D22" s="1527"/>
      <c r="E22" s="534" t="s">
        <v>24</v>
      </c>
      <c r="F22" s="529"/>
      <c r="G22" s="529"/>
      <c r="H22" s="529"/>
      <c r="I22" s="530"/>
      <c r="J22" s="529" t="s">
        <v>35</v>
      </c>
      <c r="K22" s="529"/>
      <c r="L22" s="529"/>
      <c r="M22" s="529"/>
      <c r="N22" s="530"/>
      <c r="O22" s="928" t="s">
        <v>35</v>
      </c>
      <c r="P22" s="929"/>
      <c r="Q22" s="929"/>
      <c r="R22" s="929"/>
      <c r="S22" s="930"/>
      <c r="T22" s="1575"/>
      <c r="U22" s="1577"/>
      <c r="V22" s="1570" t="s">
        <v>26</v>
      </c>
      <c r="W22" s="1571"/>
      <c r="X22" s="1571"/>
      <c r="Y22" s="1571"/>
      <c r="Z22" s="1571"/>
      <c r="AA22" s="1571"/>
      <c r="AB22" s="1571"/>
      <c r="AC22" s="1571"/>
      <c r="AD22" s="1571"/>
      <c r="AE22" s="1572"/>
    </row>
    <row r="23" spans="2:31" s="33" customFormat="1" ht="30" customHeight="1" x14ac:dyDescent="0.25">
      <c r="B23" s="1526"/>
      <c r="C23" s="1527"/>
      <c r="D23" s="1527"/>
      <c r="E23" s="528" t="s">
        <v>219</v>
      </c>
      <c r="F23" s="622"/>
      <c r="G23" s="622"/>
      <c r="H23" s="622"/>
      <c r="I23" s="1020"/>
      <c r="J23" s="622" t="s">
        <v>219</v>
      </c>
      <c r="K23" s="622"/>
      <c r="L23" s="622"/>
      <c r="M23" s="622"/>
      <c r="N23" s="1020"/>
      <c r="O23" s="1021" t="s">
        <v>221</v>
      </c>
      <c r="P23" s="929"/>
      <c r="Q23" s="929"/>
      <c r="R23" s="929"/>
      <c r="S23" s="930"/>
      <c r="T23" s="1575"/>
      <c r="U23" s="1577"/>
      <c r="V23" s="1570"/>
      <c r="W23" s="1571"/>
      <c r="X23" s="1571"/>
      <c r="Y23" s="1571"/>
      <c r="Z23" s="1571"/>
      <c r="AA23" s="1571"/>
      <c r="AB23" s="1571"/>
      <c r="AC23" s="1571"/>
      <c r="AD23" s="1571"/>
      <c r="AE23" s="1572"/>
    </row>
    <row r="24" spans="2:31" ht="30" customHeight="1" x14ac:dyDescent="0.25">
      <c r="B24" s="1526"/>
      <c r="C24" s="1527"/>
      <c r="D24" s="1527"/>
      <c r="E24" s="534" t="s">
        <v>176</v>
      </c>
      <c r="F24" s="529"/>
      <c r="G24" s="529"/>
      <c r="H24" s="529"/>
      <c r="I24" s="530"/>
      <c r="J24" s="529" t="s">
        <v>176</v>
      </c>
      <c r="K24" s="529"/>
      <c r="L24" s="529"/>
      <c r="M24" s="529"/>
      <c r="N24" s="530"/>
      <c r="O24" s="928" t="s">
        <v>176</v>
      </c>
      <c r="P24" s="929"/>
      <c r="Q24" s="929"/>
      <c r="R24" s="929"/>
      <c r="S24" s="930"/>
      <c r="T24" s="1575"/>
      <c r="U24" s="1577"/>
      <c r="V24" s="1570"/>
      <c r="W24" s="1571"/>
      <c r="X24" s="1571"/>
      <c r="Y24" s="1571"/>
      <c r="Z24" s="1571"/>
      <c r="AA24" s="1571"/>
      <c r="AB24" s="1571"/>
      <c r="AC24" s="1571"/>
      <c r="AD24" s="1571"/>
      <c r="AE24" s="1572"/>
    </row>
    <row r="25" spans="2:31" ht="30" customHeight="1" x14ac:dyDescent="0.25">
      <c r="B25" s="1535"/>
      <c r="C25" s="1536"/>
      <c r="D25" s="1536"/>
      <c r="E25" s="563" t="s">
        <v>243</v>
      </c>
      <c r="F25" s="564"/>
      <c r="G25" s="564"/>
      <c r="H25" s="564"/>
      <c r="I25" s="623"/>
      <c r="J25" s="564" t="s">
        <v>243</v>
      </c>
      <c r="K25" s="564"/>
      <c r="L25" s="564"/>
      <c r="M25" s="564"/>
      <c r="N25" s="623"/>
      <c r="O25" s="931" t="s">
        <v>243</v>
      </c>
      <c r="P25" s="932"/>
      <c r="Q25" s="932"/>
      <c r="R25" s="932"/>
      <c r="S25" s="933"/>
      <c r="T25" s="1575"/>
      <c r="U25" s="1577"/>
      <c r="V25" s="1570"/>
      <c r="W25" s="1571"/>
      <c r="X25" s="1571"/>
      <c r="Y25" s="1571"/>
      <c r="Z25" s="1571"/>
      <c r="AA25" s="1571"/>
      <c r="AB25" s="1571"/>
      <c r="AC25" s="1571"/>
      <c r="AD25" s="1571"/>
      <c r="AE25" s="1572"/>
    </row>
    <row r="26" spans="2:31" ht="30" customHeight="1" x14ac:dyDescent="0.25">
      <c r="B26" s="1526" t="s">
        <v>125</v>
      </c>
      <c r="C26" s="1527"/>
      <c r="D26" s="1527"/>
      <c r="E26" s="888" t="s">
        <v>24</v>
      </c>
      <c r="F26" s="886"/>
      <c r="G26" s="886"/>
      <c r="H26" s="886"/>
      <c r="I26" s="887"/>
      <c r="J26" s="797" t="s">
        <v>275</v>
      </c>
      <c r="K26" s="797"/>
      <c r="L26" s="797"/>
      <c r="M26" s="797"/>
      <c r="N26" s="798"/>
      <c r="O26" s="805" t="s">
        <v>275</v>
      </c>
      <c r="P26" s="797"/>
      <c r="Q26" s="797"/>
      <c r="R26" s="797"/>
      <c r="S26" s="798"/>
      <c r="T26" s="1575"/>
      <c r="U26" s="1577"/>
      <c r="V26" s="551" t="s">
        <v>35</v>
      </c>
      <c r="W26" s="552"/>
      <c r="X26" s="552"/>
      <c r="Y26" s="552"/>
      <c r="Z26" s="553"/>
      <c r="AA26" s="552" t="s">
        <v>35</v>
      </c>
      <c r="AB26" s="552"/>
      <c r="AC26" s="552"/>
      <c r="AD26" s="552"/>
      <c r="AE26" s="553"/>
    </row>
    <row r="27" spans="2:31" s="33" customFormat="1" ht="30" customHeight="1" x14ac:dyDescent="0.25">
      <c r="B27" s="1526"/>
      <c r="C27" s="1527"/>
      <c r="D27" s="1527"/>
      <c r="E27" s="885" t="s">
        <v>266</v>
      </c>
      <c r="F27" s="886"/>
      <c r="G27" s="886"/>
      <c r="H27" s="886"/>
      <c r="I27" s="887"/>
      <c r="J27" s="799" t="s">
        <v>283</v>
      </c>
      <c r="K27" s="797"/>
      <c r="L27" s="797"/>
      <c r="M27" s="797"/>
      <c r="N27" s="798"/>
      <c r="O27" s="796" t="s">
        <v>283</v>
      </c>
      <c r="P27" s="797"/>
      <c r="Q27" s="797"/>
      <c r="R27" s="797"/>
      <c r="S27" s="798"/>
      <c r="T27" s="1575"/>
      <c r="U27" s="1577"/>
      <c r="V27" s="562" t="s">
        <v>217</v>
      </c>
      <c r="W27" s="557"/>
      <c r="X27" s="557"/>
      <c r="Y27" s="557"/>
      <c r="Z27" s="558"/>
      <c r="AA27" s="557" t="s">
        <v>217</v>
      </c>
      <c r="AB27" s="557"/>
      <c r="AC27" s="557"/>
      <c r="AD27" s="557"/>
      <c r="AE27" s="558"/>
    </row>
    <row r="28" spans="2:31" ht="30" customHeight="1" x14ac:dyDescent="0.25">
      <c r="B28" s="1526"/>
      <c r="C28" s="1527"/>
      <c r="D28" s="1527"/>
      <c r="E28" s="888" t="s">
        <v>169</v>
      </c>
      <c r="F28" s="886"/>
      <c r="G28" s="886"/>
      <c r="H28" s="886"/>
      <c r="I28" s="887"/>
      <c r="J28" s="797" t="s">
        <v>52</v>
      </c>
      <c r="K28" s="797"/>
      <c r="L28" s="797"/>
      <c r="M28" s="797"/>
      <c r="N28" s="798"/>
      <c r="O28" s="805" t="s">
        <v>52</v>
      </c>
      <c r="P28" s="797"/>
      <c r="Q28" s="797"/>
      <c r="R28" s="797"/>
      <c r="S28" s="798"/>
      <c r="T28" s="1575"/>
      <c r="U28" s="1577"/>
      <c r="V28" s="562" t="s">
        <v>119</v>
      </c>
      <c r="W28" s="557"/>
      <c r="X28" s="557"/>
      <c r="Y28" s="557"/>
      <c r="Z28" s="558"/>
      <c r="AA28" s="557" t="s">
        <v>119</v>
      </c>
      <c r="AB28" s="557"/>
      <c r="AC28" s="557"/>
      <c r="AD28" s="557"/>
      <c r="AE28" s="558"/>
    </row>
    <row r="29" spans="2:31" ht="30" customHeight="1" x14ac:dyDescent="0.25">
      <c r="B29" s="1535"/>
      <c r="C29" s="1536"/>
      <c r="D29" s="1536"/>
      <c r="E29" s="889" t="s">
        <v>243</v>
      </c>
      <c r="F29" s="890"/>
      <c r="G29" s="890"/>
      <c r="H29" s="890"/>
      <c r="I29" s="891"/>
      <c r="J29" s="923" t="s">
        <v>51</v>
      </c>
      <c r="K29" s="923"/>
      <c r="L29" s="923"/>
      <c r="M29" s="923"/>
      <c r="N29" s="924"/>
      <c r="O29" s="922" t="s">
        <v>51</v>
      </c>
      <c r="P29" s="923"/>
      <c r="Q29" s="923"/>
      <c r="R29" s="923"/>
      <c r="S29" s="924"/>
      <c r="T29" s="1578"/>
      <c r="U29" s="1579"/>
      <c r="V29" s="565" t="s">
        <v>243</v>
      </c>
      <c r="W29" s="566"/>
      <c r="X29" s="566"/>
      <c r="Y29" s="566"/>
      <c r="Z29" s="567"/>
      <c r="AA29" s="566" t="s">
        <v>243</v>
      </c>
      <c r="AB29" s="566"/>
      <c r="AC29" s="566"/>
      <c r="AD29" s="566"/>
      <c r="AE29" s="567"/>
    </row>
  </sheetData>
  <mergeCells count="17">
    <mergeCell ref="E6:O6"/>
    <mergeCell ref="Q6:AC6"/>
    <mergeCell ref="E7:O7"/>
    <mergeCell ref="Q7:AC7"/>
    <mergeCell ref="AD7:AF7"/>
    <mergeCell ref="V22:AE25"/>
    <mergeCell ref="B10:D13"/>
    <mergeCell ref="T10:U29"/>
    <mergeCell ref="B14:D17"/>
    <mergeCell ref="B18:D21"/>
    <mergeCell ref="B22:D25"/>
    <mergeCell ref="B26:D29"/>
    <mergeCell ref="E2:O2"/>
    <mergeCell ref="E3:O3"/>
    <mergeCell ref="E4:O4"/>
    <mergeCell ref="E5:O5"/>
    <mergeCell ref="Q5:AC5"/>
  </mergeCells>
  <printOptions horizontalCentered="1"/>
  <pageMargins left="0.19685039370078741" right="0.19685039370078741" top="0.19685039370078741" bottom="0.19685039370078741" header="0" footer="0"/>
  <pageSetup paperSize="9" scale="6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F39"/>
  <sheetViews>
    <sheetView zoomScale="70" zoomScaleNormal="70" workbookViewId="0">
      <selection activeCell="I18" sqref="I18"/>
    </sheetView>
  </sheetViews>
  <sheetFormatPr baseColWidth="10" defaultColWidth="5.5703125" defaultRowHeight="11.25" x14ac:dyDescent="0.25"/>
  <cols>
    <col min="1" max="4" width="5.5703125" style="21"/>
    <col min="5" max="6" width="5.5703125" style="18"/>
    <col min="7" max="7" width="12.28515625" style="21" bestFit="1" customWidth="1"/>
    <col min="8" max="8" width="8.85546875" style="21" bestFit="1" customWidth="1"/>
    <col min="9" max="9" width="5.5703125" style="21"/>
    <col min="10" max="11" width="5.5703125" style="18"/>
    <col min="12" max="12" width="12.28515625" style="21" bestFit="1" customWidth="1"/>
    <col min="13" max="13" width="8.85546875" style="21" bestFit="1" customWidth="1"/>
    <col min="14" max="14" width="5.5703125" style="21"/>
    <col min="15" max="16" width="5.5703125" style="18"/>
    <col min="17" max="17" width="12.28515625" style="21" bestFit="1" customWidth="1"/>
    <col min="18" max="18" width="8.85546875" style="21" bestFit="1" customWidth="1"/>
    <col min="19" max="23" width="5.5703125" style="21"/>
    <col min="24" max="24" width="12.28515625" style="21" bestFit="1" customWidth="1"/>
    <col min="25" max="25" width="8.85546875" style="21" bestFit="1" customWidth="1"/>
    <col min="26" max="28" width="5.5703125" style="21"/>
    <col min="29" max="29" width="12.28515625" style="21" bestFit="1" customWidth="1"/>
    <col min="30" max="30" width="8.85546875" style="21" bestFit="1" customWidth="1"/>
    <col min="31" max="16384" width="5.5703125" style="21"/>
  </cols>
  <sheetData>
    <row r="2" spans="2:32" x14ac:dyDescent="0.25">
      <c r="D2" s="37">
        <v>0.33333333333333331</v>
      </c>
      <c r="E2" s="127"/>
      <c r="I2" s="37">
        <v>0.39583333333333331</v>
      </c>
      <c r="J2" s="127"/>
      <c r="K2" s="128"/>
      <c r="N2" s="37">
        <v>0.45833333333333331</v>
      </c>
      <c r="O2" s="127"/>
      <c r="P2" s="128"/>
      <c r="S2" s="37">
        <v>0.52083333333333326</v>
      </c>
      <c r="T2" s="37"/>
      <c r="U2" s="37">
        <v>0.5625</v>
      </c>
      <c r="V2" s="37"/>
      <c r="W2" s="38"/>
      <c r="Z2" s="37">
        <v>0.625</v>
      </c>
      <c r="AA2" s="37"/>
      <c r="AB2" s="38"/>
      <c r="AE2" s="37">
        <v>0.6875</v>
      </c>
      <c r="AF2" s="37"/>
    </row>
    <row r="3" spans="2:32" ht="12" thickBot="1" x14ac:dyDescent="0.3">
      <c r="D3" s="38"/>
      <c r="E3" s="128"/>
      <c r="I3" s="38"/>
      <c r="J3" s="128"/>
      <c r="K3" s="128"/>
      <c r="N3" s="38"/>
      <c r="O3" s="127"/>
      <c r="P3" s="128"/>
      <c r="S3" s="38"/>
      <c r="T3" s="38"/>
      <c r="U3" s="38"/>
      <c r="V3" s="38"/>
      <c r="W3" s="38"/>
      <c r="Z3" s="38"/>
      <c r="AA3" s="38"/>
      <c r="AB3" s="38"/>
      <c r="AE3" s="38"/>
    </row>
    <row r="4" spans="2:32" x14ac:dyDescent="0.25">
      <c r="B4" s="1073" t="s">
        <v>134</v>
      </c>
      <c r="C4" s="1074"/>
      <c r="D4" s="1075"/>
      <c r="E4" s="106">
        <f>+'1 ING TM'!AJ31</f>
        <v>0</v>
      </c>
      <c r="F4" s="12">
        <f>+'1 ING TM'!AK31</f>
        <v>0</v>
      </c>
      <c r="G4" s="12">
        <f>+'1 ING TM'!AL31</f>
        <v>0</v>
      </c>
      <c r="H4" s="14">
        <f>+'1 ING TM'!AM31</f>
        <v>0</v>
      </c>
      <c r="I4" s="12">
        <f>+'1 ING TM'!AN31</f>
        <v>0</v>
      </c>
      <c r="J4" s="106" t="str">
        <f>+'1 ING TM'!J31</f>
        <v>TD</v>
      </c>
      <c r="K4" s="12" t="str">
        <f>+'1 ING TM'!K31</f>
        <v>Analyse 2</v>
      </c>
      <c r="L4" s="12" t="str">
        <f>+'1 ING TM'!L31</f>
        <v>BELKHEIR</v>
      </c>
      <c r="M4" s="14" t="str">
        <f>CONCATENATE("(",'1 ING TM'!M31,"/ ",$B$4,")")</f>
        <v>(G1/ 1 ING)</v>
      </c>
      <c r="N4" s="12" t="str">
        <f>+'1 ING TM'!N31</f>
        <v>S14</v>
      </c>
      <c r="O4" s="106">
        <f>+'1 ING TM'!O31</f>
        <v>0</v>
      </c>
      <c r="P4" s="12">
        <f>+'1 ING TM'!P31</f>
        <v>0</v>
      </c>
      <c r="Q4" s="12">
        <f>+'1 ING TM'!Q31</f>
        <v>0</v>
      </c>
      <c r="R4" s="14" t="str">
        <f>CONCATENATE("(",'1 ING TM'!R31,"/ ",$B$4,")")</f>
        <v>(/ 1 ING)</v>
      </c>
      <c r="S4" s="12">
        <f>+'1 ING TM'!S31</f>
        <v>0</v>
      </c>
      <c r="T4" s="106"/>
      <c r="U4" s="107"/>
      <c r="V4" s="14" t="str">
        <f>+'1 ING TM'!W31</f>
        <v>TD</v>
      </c>
      <c r="W4" s="14" t="str">
        <f>+'1 ING TM'!X31</f>
        <v>Physique 2</v>
      </c>
      <c r="X4" s="12" t="str">
        <f>+'1 ING TM'!Y31</f>
        <v>RAHMANI</v>
      </c>
      <c r="Y4" s="14" t="str">
        <f>CONCATENATE("(",'1 ING TM'!Z31,"/ ",$B$4,")")</f>
        <v>(G1/ 1 ING)</v>
      </c>
      <c r="Z4" s="12" t="str">
        <f>+'1 ING TM'!AA31</f>
        <v>S13</v>
      </c>
      <c r="AA4" s="14" t="str">
        <f>+'1 ING TM'!AB31</f>
        <v>TD</v>
      </c>
      <c r="AB4" s="14" t="str">
        <f>+'1 ING TM'!AC31</f>
        <v>Physique 2</v>
      </c>
      <c r="AC4" s="12" t="str">
        <f>+'1 ING TM'!AD31</f>
        <v>RAHMANI</v>
      </c>
      <c r="AD4" s="14" t="str">
        <f>CONCATENATE("(",'1 ING TM'!AE31,"/ ",$B$4,")")</f>
        <v>(G1/ 1 ING)</v>
      </c>
      <c r="AE4" s="12" t="str">
        <f>+'1 ING TM'!AF31</f>
        <v>S13</v>
      </c>
    </row>
    <row r="5" spans="2:32" x14ac:dyDescent="0.25">
      <c r="B5" s="1076"/>
      <c r="C5" s="1077"/>
      <c r="D5" s="1078"/>
      <c r="E5" s="23"/>
      <c r="F5" s="21"/>
      <c r="J5" s="23" t="str">
        <f>+'1 ING TM'!J32</f>
        <v>TD</v>
      </c>
      <c r="K5" s="21" t="str">
        <f>+'1 ING TM'!K32</f>
        <v>Logiciel libres et open sources</v>
      </c>
      <c r="L5" s="21" t="str">
        <f>+'1 ING TM'!L32</f>
        <v>A.W. KHATIR</v>
      </c>
      <c r="M5" s="21" t="str">
        <f>CONCATENATE("(",'1 ING TM'!M32,"/ ",$B$4,")")</f>
        <v>(G2/ 1 ING)</v>
      </c>
      <c r="N5" s="21" t="str">
        <f>+'1 ING TM'!N32</f>
        <v>B208</v>
      </c>
      <c r="O5" s="23">
        <f>+'1 ING TM'!O32</f>
        <v>0</v>
      </c>
      <c r="P5" s="21">
        <f>+'1 ING TM'!P32</f>
        <v>0</v>
      </c>
      <c r="Q5" s="21">
        <f>+'1 ING TM'!Q32</f>
        <v>0</v>
      </c>
      <c r="R5" s="21" t="str">
        <f>CONCATENATE("(",'1 ING TM'!R32,"/ ",$B$4,")")</f>
        <v>(/ 1 ING)</v>
      </c>
      <c r="S5" s="21">
        <f>+'1 ING TM'!S32</f>
        <v>0</v>
      </c>
      <c r="T5" s="23"/>
      <c r="U5" s="108"/>
      <c r="V5" s="18">
        <f>+'1 ING TM'!W32</f>
        <v>0</v>
      </c>
      <c r="W5" s="18">
        <f>+'1 ING TM'!X32</f>
        <v>0</v>
      </c>
      <c r="X5" s="21">
        <f>+'1 ING TM'!Y32</f>
        <v>0</v>
      </c>
      <c r="Y5" s="21" t="str">
        <f>CONCATENATE("(",'1 ING TM'!Z32,"/ ",$B$4,")")</f>
        <v>(/ 1 ING)</v>
      </c>
      <c r="Z5" s="21">
        <f>+'1 ING TM'!AA32</f>
        <v>0</v>
      </c>
      <c r="AA5" s="18">
        <f>+'1 ING TM'!AB32</f>
        <v>0</v>
      </c>
      <c r="AB5" s="18">
        <f>+'1 ING TM'!AC32</f>
        <v>0</v>
      </c>
      <c r="AC5" s="21">
        <f>+'1 ING TM'!AD32</f>
        <v>0</v>
      </c>
      <c r="AD5" s="21" t="str">
        <f>CONCATENATE("(",'1 ING TM'!AE32,"/ ",$B$4,")")</f>
        <v>(/ 1 ING)</v>
      </c>
      <c r="AE5" s="21">
        <f>+'1 ING TM'!AF32</f>
        <v>0</v>
      </c>
    </row>
    <row r="6" spans="2:32" x14ac:dyDescent="0.25">
      <c r="B6" s="1076"/>
      <c r="C6" s="1077"/>
      <c r="D6" s="1078"/>
      <c r="E6" s="23"/>
      <c r="F6" s="21"/>
      <c r="J6" s="23" t="str">
        <f>+'1 ING TM'!J33</f>
        <v>TD</v>
      </c>
      <c r="K6" s="21" t="str">
        <f>+'1 ING TM'!K33</f>
        <v>Logiciel libres et open sources</v>
      </c>
      <c r="L6" s="21" t="str">
        <f>+'1 ING TM'!L33</f>
        <v>A.W. KHATIR</v>
      </c>
      <c r="M6" s="21" t="str">
        <f>CONCATENATE("(",'1 ING TM'!M33,"/ ",$B$4,")")</f>
        <v>(G3/ 1 ING)</v>
      </c>
      <c r="N6" s="21" t="str">
        <f>+'1 ING TM'!N33</f>
        <v>B208</v>
      </c>
      <c r="O6" s="23" t="str">
        <f>+'1 ING TM'!O33</f>
        <v>TD</v>
      </c>
      <c r="P6" s="21" t="str">
        <f>+'1 ING TM'!P33</f>
        <v>Analyse 2</v>
      </c>
      <c r="Q6" s="21" t="str">
        <f>+'1 ING TM'!Q33</f>
        <v>BELKHEIR</v>
      </c>
      <c r="R6" s="21" t="str">
        <f>CONCATENATE("(",'1 ING TM'!R33,"/ ",$B$4,")")</f>
        <v>(G3/ 1 ING)</v>
      </c>
      <c r="S6" s="21" t="str">
        <f>+'1 ING TM'!S33</f>
        <v>S13</v>
      </c>
      <c r="T6" s="23"/>
      <c r="U6" s="108"/>
      <c r="V6" s="18">
        <f>+'1 ING TM'!W33</f>
        <v>0</v>
      </c>
      <c r="W6" s="18">
        <f>+'1 ING TM'!X33</f>
        <v>0</v>
      </c>
      <c r="X6" s="21">
        <f>+'1 ING TM'!Y33</f>
        <v>0</v>
      </c>
      <c r="Y6" s="21" t="str">
        <f>CONCATENATE("(",'1 ING TM'!Z33,"/ ",$B$4,")")</f>
        <v>(/ 1 ING)</v>
      </c>
      <c r="Z6" s="21">
        <f>+'1 ING TM'!AA33</f>
        <v>0</v>
      </c>
      <c r="AA6" s="18">
        <f>+'1 ING TM'!AB33</f>
        <v>0</v>
      </c>
      <c r="AB6" s="18">
        <f>+'1 ING TM'!AC33</f>
        <v>0</v>
      </c>
      <c r="AC6" s="21">
        <f>+'1 ING TM'!AD33</f>
        <v>0</v>
      </c>
      <c r="AD6" s="21" t="str">
        <f>CONCATENATE("(",'1 ING TM'!AE33,"/ ",$B$4,")")</f>
        <v>(/ 1 ING)</v>
      </c>
      <c r="AE6" s="21">
        <f>+'1 ING TM'!AF33</f>
        <v>0</v>
      </c>
    </row>
    <row r="7" spans="2:32" x14ac:dyDescent="0.25">
      <c r="B7" s="1076"/>
      <c r="C7" s="1077"/>
      <c r="D7" s="1078"/>
      <c r="E7" s="23"/>
      <c r="F7" s="21"/>
      <c r="J7" s="23" t="str">
        <f>+'1 ING TM'!J34</f>
        <v>TD</v>
      </c>
      <c r="K7" s="21" t="str">
        <f>+'1 ING TM'!K34</f>
        <v>Algébre 2</v>
      </c>
      <c r="L7" s="21" t="str">
        <f>+'1 ING TM'!L34</f>
        <v>MALDJI</v>
      </c>
      <c r="M7" s="21" t="str">
        <f>CONCATENATE("(",'1 ING TM'!M34,"/ ",$B$4,")")</f>
        <v>(G4/ 1 ING)</v>
      </c>
      <c r="N7" s="21" t="str">
        <f>+'1 ING TM'!N34</f>
        <v>S15</v>
      </c>
      <c r="O7" s="23" t="str">
        <f>+'1 ING TM'!O34</f>
        <v>TD</v>
      </c>
      <c r="P7" s="21" t="str">
        <f>+'1 ING TM'!P34</f>
        <v>Logiciel libres et open sources</v>
      </c>
      <c r="Q7" s="21" t="str">
        <f>+'1 ING TM'!Q34</f>
        <v>A.W. KHATIR</v>
      </c>
      <c r="R7" s="21" t="str">
        <f>CONCATENATE("(",'1 ING TM'!R34,"/ ",$B$4,")")</f>
        <v>(G4/ 1 ING)</v>
      </c>
      <c r="S7" s="21" t="str">
        <f>+'1 ING TM'!S34</f>
        <v>B208</v>
      </c>
      <c r="T7" s="23"/>
      <c r="U7" s="108"/>
      <c r="V7" s="18" t="str">
        <f>+'1 ING TM'!W34</f>
        <v>TD</v>
      </c>
      <c r="W7" s="18" t="str">
        <f>+'1 ING TM'!X34</f>
        <v>Analyse 2</v>
      </c>
      <c r="X7" s="21" t="str">
        <f>+'1 ING TM'!Y34</f>
        <v>BELKHEIR</v>
      </c>
      <c r="Y7" s="21" t="str">
        <f>CONCATENATE("(",'1 ING TM'!Z34,"/ ",$B$4,")")</f>
        <v>(G4/ 1 ING)</v>
      </c>
      <c r="Z7" s="21" t="str">
        <f>+'1 ING TM'!AA34</f>
        <v>S14</v>
      </c>
      <c r="AA7" s="18">
        <f>+'1 ING TM'!AB34</f>
        <v>0</v>
      </c>
      <c r="AB7" s="18">
        <f>+'1 ING TM'!AC34</f>
        <v>0</v>
      </c>
      <c r="AC7" s="21">
        <f>+'1 ING TM'!AD34</f>
        <v>0</v>
      </c>
      <c r="AD7" s="21" t="str">
        <f>CONCATENATE("(",'1 ING TM'!AE34,"/ ",$B$4,")")</f>
        <v>(/ 1 ING)</v>
      </c>
      <c r="AE7" s="21">
        <f>+'1 ING TM'!AF34</f>
        <v>0</v>
      </c>
    </row>
    <row r="8" spans="2:32" x14ac:dyDescent="0.25">
      <c r="B8" s="1076"/>
      <c r="C8" s="1077"/>
      <c r="D8" s="1078"/>
      <c r="E8" s="23"/>
      <c r="F8" s="21"/>
      <c r="J8" s="23" t="str">
        <f>+'1 ING TM'!J35</f>
        <v>TD</v>
      </c>
      <c r="K8" s="21" t="str">
        <f>+'1 ING TM'!K35</f>
        <v>Analyse 2</v>
      </c>
      <c r="L8" s="21" t="str">
        <f>+'1 ING TM'!L35</f>
        <v>BOUCHLAGHEM</v>
      </c>
      <c r="M8" s="21" t="str">
        <f>CONCATENATE("(",'1 ING TM'!M35,"/ ",$B$4,")")</f>
        <v>(G5/ 1 ING)</v>
      </c>
      <c r="N8" s="21" t="str">
        <f>+'1 ING TM'!N35</f>
        <v>S17</v>
      </c>
      <c r="O8" s="23" t="str">
        <f>+'1 ING TM'!O35</f>
        <v>TD</v>
      </c>
      <c r="P8" s="21" t="str">
        <f>+'1 ING TM'!P35</f>
        <v>Logiciel libres et open sources</v>
      </c>
      <c r="Q8" s="21" t="str">
        <f>+'1 ING TM'!Q35</f>
        <v>A.W. KHATIR</v>
      </c>
      <c r="R8" s="21" t="str">
        <f>CONCATENATE("(",'1 ING TM'!R35,"/ ",$B$4,")")</f>
        <v>(G5/ 1 ING)</v>
      </c>
      <c r="S8" s="21" t="str">
        <f>+'1 ING TM'!S35</f>
        <v>B208</v>
      </c>
      <c r="T8" s="23"/>
      <c r="U8" s="108"/>
      <c r="V8" s="18">
        <f>+'1 ING TM'!W35</f>
        <v>0</v>
      </c>
      <c r="W8" s="18">
        <f>+'1 ING TM'!X35</f>
        <v>0</v>
      </c>
      <c r="X8" s="21">
        <f>+'1 ING TM'!Y35</f>
        <v>0</v>
      </c>
      <c r="Y8" s="21" t="str">
        <f>CONCATENATE("(",'1 ING TM'!Z35,"/ ",$B$4,")")</f>
        <v>(/ 1 ING)</v>
      </c>
      <c r="Z8" s="21">
        <f>+'1 ING TM'!AA35</f>
        <v>0</v>
      </c>
      <c r="AA8" s="18">
        <f>+'1 ING TM'!AB35</f>
        <v>0</v>
      </c>
      <c r="AB8" s="18">
        <f>+'1 ING TM'!AC35</f>
        <v>0</v>
      </c>
      <c r="AC8" s="21">
        <f>+'1 ING TM'!AD35</f>
        <v>0</v>
      </c>
      <c r="AD8" s="21" t="str">
        <f>CONCATENATE("(",'1 ING TM'!AE35,"/ ",$B$4,")")</f>
        <v>(/ 1 ING)</v>
      </c>
      <c r="AE8" s="21">
        <f>+'1 ING TM'!AF35</f>
        <v>0</v>
      </c>
    </row>
    <row r="9" spans="2:32" x14ac:dyDescent="0.25">
      <c r="B9" s="1076"/>
      <c r="C9" s="1077"/>
      <c r="D9" s="1078"/>
      <c r="E9" s="23"/>
      <c r="F9" s="21"/>
      <c r="J9" s="23">
        <f>+'1 ING TM'!J36</f>
        <v>0</v>
      </c>
      <c r="K9" s="21">
        <f>+'1 ING TM'!K36</f>
        <v>0</v>
      </c>
      <c r="L9" s="21">
        <f>+'1 ING TM'!L36</f>
        <v>0</v>
      </c>
      <c r="M9" s="21" t="str">
        <f>CONCATENATE("(",'1 ING TM'!M36,"/ ",$B$4,")")</f>
        <v>(/ 1 ING)</v>
      </c>
      <c r="N9" s="21">
        <f>+'1 ING TM'!N36</f>
        <v>0</v>
      </c>
      <c r="O9" s="23" t="str">
        <f>+'1 ING TM'!O36</f>
        <v>TD</v>
      </c>
      <c r="P9" s="21" t="str">
        <f>+'1 ING TM'!P36</f>
        <v>Algébre 2</v>
      </c>
      <c r="Q9" s="21" t="str">
        <f>+'1 ING TM'!Q36</f>
        <v>MALDJI</v>
      </c>
      <c r="R9" s="21" t="str">
        <f>CONCATENATE("(",'1 ING TM'!R36,"/ ",$B$4,")")</f>
        <v>(G6/ 1 ING)</v>
      </c>
      <c r="S9" s="21" t="str">
        <f>+'1 ING TM'!S36</f>
        <v>S15</v>
      </c>
      <c r="T9" s="23"/>
      <c r="U9" s="108"/>
      <c r="V9" s="18">
        <f>+'1 ING TM'!W36</f>
        <v>0</v>
      </c>
      <c r="W9" s="18">
        <f>+'1 ING TM'!X36</f>
        <v>0</v>
      </c>
      <c r="X9" s="21">
        <f>+'1 ING TM'!Y36</f>
        <v>0</v>
      </c>
      <c r="Y9" s="21" t="str">
        <f>CONCATENATE("(",'1 ING TM'!Z36,"/ ",$B$4,")")</f>
        <v>(/ 1 ING)</v>
      </c>
      <c r="Z9" s="21">
        <f>+'1 ING TM'!AA36</f>
        <v>0</v>
      </c>
      <c r="AA9" s="18">
        <f>+'1 ING TM'!AB36</f>
        <v>0</v>
      </c>
      <c r="AB9" s="18">
        <f>+'1 ING TM'!AC36</f>
        <v>0</v>
      </c>
      <c r="AC9" s="21">
        <f>+'1 ING TM'!AD36</f>
        <v>0</v>
      </c>
      <c r="AD9" s="21" t="str">
        <f>CONCATENATE("(",'1 ING TM'!AE36,"/ ",$B$4,")")</f>
        <v>(/ 1 ING)</v>
      </c>
      <c r="AE9" s="21">
        <f>+'1 ING TM'!AF36</f>
        <v>0</v>
      </c>
    </row>
    <row r="10" spans="2:32" x14ac:dyDescent="0.25">
      <c r="B10" s="1076"/>
      <c r="C10" s="1077"/>
      <c r="D10" s="1078"/>
      <c r="E10" s="23"/>
      <c r="F10" s="21"/>
      <c r="J10" s="23">
        <f>+'1 ING TM'!J37</f>
        <v>0</v>
      </c>
      <c r="K10" s="21">
        <f>+'1 ING TM'!K37</f>
        <v>0</v>
      </c>
      <c r="L10" s="21">
        <f>+'1 ING TM'!L37</f>
        <v>0</v>
      </c>
      <c r="M10" s="21" t="str">
        <f>CONCATENATE("(",'1 ING TM'!M37,"/ ",$B$4,")")</f>
        <v>(/ 1 ING)</v>
      </c>
      <c r="N10" s="21">
        <f>+'1 ING TM'!N37</f>
        <v>0</v>
      </c>
      <c r="O10" s="23" t="str">
        <f>+'1 ING TM'!O37</f>
        <v>TD</v>
      </c>
      <c r="P10" s="21" t="str">
        <f>+'1 ING TM'!P37</f>
        <v>Analyse 2</v>
      </c>
      <c r="Q10" s="21" t="str">
        <f>+'1 ING TM'!Q37</f>
        <v>BOUCHLAGHEM</v>
      </c>
      <c r="R10" s="21" t="str">
        <f>CONCATENATE("(",'1 ING TM'!R37,"/ ",$B$4,")")</f>
        <v>(G7/ 1 ING)</v>
      </c>
      <c r="S10" s="21" t="str">
        <f>+'1 ING TM'!S37</f>
        <v>S17</v>
      </c>
      <c r="T10" s="23"/>
      <c r="U10" s="108"/>
      <c r="V10" s="18">
        <f>+'1 ING TM'!W37</f>
        <v>0</v>
      </c>
      <c r="W10" s="18">
        <f>+'1 ING TM'!X37</f>
        <v>0</v>
      </c>
      <c r="X10" s="21">
        <f>+'1 ING TM'!Y37</f>
        <v>0</v>
      </c>
      <c r="Y10" s="21" t="str">
        <f>CONCATENATE("(",'1 ING TM'!Z37,"/ ",$B$4,")")</f>
        <v>(/ 1 ING)</v>
      </c>
      <c r="Z10" s="21">
        <f>+'1 ING TM'!AA37</f>
        <v>0</v>
      </c>
      <c r="AA10" s="18">
        <f>+'1 ING TM'!AB37</f>
        <v>0</v>
      </c>
      <c r="AB10" s="18">
        <f>+'1 ING TM'!AC37</f>
        <v>0</v>
      </c>
      <c r="AC10" s="21">
        <f>+'1 ING TM'!AD37</f>
        <v>0</v>
      </c>
      <c r="AD10" s="21" t="str">
        <f>CONCATENATE("(",'1 ING TM'!AE37,"/ ",$B$4,")")</f>
        <v>(/ 1 ING)</v>
      </c>
      <c r="AE10" s="21">
        <f>+'1 ING TM'!AF37</f>
        <v>0</v>
      </c>
    </row>
    <row r="11" spans="2:32" ht="12" thickBot="1" x14ac:dyDescent="0.3">
      <c r="B11" s="1079"/>
      <c r="C11" s="1080"/>
      <c r="D11" s="1081"/>
      <c r="E11" s="23"/>
      <c r="F11" s="21"/>
      <c r="J11" s="23" t="str">
        <f>+'1 ING TM'!J38</f>
        <v>TD</v>
      </c>
      <c r="K11" s="21" t="str">
        <f>+'1 ING TM'!K38</f>
        <v>Thermodynamique</v>
      </c>
      <c r="L11" s="21" t="str">
        <f>+'1 ING TM'!L38</f>
        <v>A. MEKKI</v>
      </c>
      <c r="M11" s="21" t="str">
        <f>CONCATENATE("(",'1 ING TM'!M38,"/ ",$B$4,")")</f>
        <v>(G8/ 1 ING)</v>
      </c>
      <c r="N11" s="21" t="str">
        <f>+'1 ING TM'!N38</f>
        <v>S16</v>
      </c>
      <c r="O11" s="23" t="str">
        <f>+'1 ING TM'!O38</f>
        <v>TD</v>
      </c>
      <c r="P11" s="21" t="str">
        <f>+'1 ING TM'!P38</f>
        <v>Thermodynamique</v>
      </c>
      <c r="Q11" s="21" t="str">
        <f>+'1 ING TM'!Q38</f>
        <v>A. MEKKI</v>
      </c>
      <c r="R11" s="21" t="str">
        <f>CONCATENATE("(",'1 ING TM'!R38,"/ ",$B$4,")")</f>
        <v>(G8/ 1 ING)</v>
      </c>
      <c r="S11" s="21" t="str">
        <f>+'1 ING TM'!S38</f>
        <v>S16</v>
      </c>
      <c r="T11" s="23"/>
      <c r="U11" s="108"/>
      <c r="V11" s="18" t="str">
        <f>+'1 ING TM'!W38</f>
        <v>TD</v>
      </c>
      <c r="W11" s="18" t="str">
        <f>+'1 ING TM'!X38</f>
        <v>Algébre 2</v>
      </c>
      <c r="X11" s="21" t="str">
        <f>+'1 ING TM'!Y38</f>
        <v>MALDJI</v>
      </c>
      <c r="Y11" s="21" t="str">
        <f>CONCATENATE("(",'1 ING TM'!Z38,"/ ",$B$4,")")</f>
        <v>(G8/ 1 ING)</v>
      </c>
      <c r="Z11" s="21" t="str">
        <f>+'1 ING TM'!AA38</f>
        <v>S18</v>
      </c>
      <c r="AA11" s="18">
        <f>+'1 ING TM'!AB38</f>
        <v>0</v>
      </c>
      <c r="AB11" s="18">
        <f>+'1 ING TM'!AC38</f>
        <v>0</v>
      </c>
      <c r="AC11" s="21">
        <f>+'1 ING TM'!AD38</f>
        <v>0</v>
      </c>
      <c r="AD11" s="21" t="str">
        <f>CONCATENATE("(",'1 ING TM'!AE38,"/ ",$B$4,")")</f>
        <v>(/ 1 ING)</v>
      </c>
      <c r="AE11" s="21">
        <f>+'1 ING TM'!AF38</f>
        <v>0</v>
      </c>
    </row>
    <row r="12" spans="2:32" ht="14.65" customHeight="1" x14ac:dyDescent="0.25">
      <c r="B12" s="1076" t="s">
        <v>136</v>
      </c>
      <c r="C12" s="1077"/>
      <c r="D12" s="1077"/>
      <c r="E12" s="26">
        <f>'2 ING TM'!AI18</f>
        <v>0</v>
      </c>
      <c r="F12" s="14">
        <f>'2 ING TM'!AJ18</f>
        <v>0</v>
      </c>
      <c r="G12" s="12">
        <f>'2 ING TM'!AK18</f>
        <v>0</v>
      </c>
      <c r="H12" s="14">
        <f>'2 ING TM'!AL18</f>
        <v>0</v>
      </c>
      <c r="I12" s="12">
        <f>'2 ING TM'!AM18</f>
        <v>0</v>
      </c>
      <c r="J12" s="26">
        <f>'2 ING TM'!AN18</f>
        <v>0</v>
      </c>
      <c r="K12" s="14">
        <f>'2 ING TM'!AO18</f>
        <v>0</v>
      </c>
      <c r="L12" s="12">
        <f>'2 ING TM'!AP18</f>
        <v>0</v>
      </c>
      <c r="M12" s="14">
        <f>'2 ING TM'!AQ18</f>
        <v>0</v>
      </c>
      <c r="N12" s="12">
        <f>'2 ING TM'!AR18</f>
        <v>0</v>
      </c>
      <c r="O12" s="26">
        <f>'2 ING TM'!AS18</f>
        <v>0</v>
      </c>
      <c r="P12" s="14">
        <f>'2 ING TM'!AT18</f>
        <v>0</v>
      </c>
      <c r="Q12" s="12">
        <f>'2 ING TM'!AU18</f>
        <v>0</v>
      </c>
      <c r="R12" s="14">
        <f>'2 ING TM'!AV18</f>
        <v>0</v>
      </c>
      <c r="S12" s="12">
        <f>'2 ING TM'!AW18</f>
        <v>0</v>
      </c>
      <c r="T12" s="106"/>
      <c r="U12" s="107"/>
      <c r="V12" s="12">
        <f>'2 ING TM'!AX18</f>
        <v>0</v>
      </c>
      <c r="W12" s="12">
        <f>'2 ING TM'!AY18</f>
        <v>0</v>
      </c>
      <c r="X12" s="12">
        <f>'2 ING TM'!AZ18</f>
        <v>0</v>
      </c>
      <c r="Y12" s="14">
        <f>'2 ING TM'!BA18</f>
        <v>0</v>
      </c>
      <c r="Z12" s="12">
        <f>'2 ING TM'!BB18</f>
        <v>0</v>
      </c>
      <c r="AA12" s="12">
        <f>'2 ING TM'!BC18</f>
        <v>0</v>
      </c>
      <c r="AB12" s="12">
        <f>'2 ING TM'!BD18</f>
        <v>0</v>
      </c>
      <c r="AC12" s="12">
        <f>'2 ING TM'!BE18</f>
        <v>0</v>
      </c>
      <c r="AD12" s="14">
        <f>'2 ING TM'!BF18</f>
        <v>0</v>
      </c>
      <c r="AE12" s="12">
        <f>'2 ING TM'!BG18</f>
        <v>0</v>
      </c>
    </row>
    <row r="13" spans="2:32" ht="14.65" customHeight="1" x14ac:dyDescent="0.25">
      <c r="B13" s="1076"/>
      <c r="C13" s="1077"/>
      <c r="D13" s="1077"/>
      <c r="E13" s="27"/>
      <c r="H13" s="18"/>
      <c r="J13" s="27"/>
      <c r="M13" s="18"/>
      <c r="O13" s="27"/>
      <c r="R13" s="18"/>
      <c r="T13" s="23"/>
      <c r="U13" s="108"/>
      <c r="Y13" s="18"/>
      <c r="AD13" s="18"/>
    </row>
    <row r="14" spans="2:32" ht="14.65" customHeight="1" x14ac:dyDescent="0.25">
      <c r="B14" s="1076"/>
      <c r="C14" s="1077"/>
      <c r="D14" s="1077"/>
      <c r="E14" s="27"/>
      <c r="H14" s="18"/>
      <c r="J14" s="27"/>
      <c r="M14" s="18"/>
      <c r="O14" s="27"/>
      <c r="R14" s="18"/>
      <c r="T14" s="23"/>
      <c r="U14" s="108"/>
      <c r="Y14" s="18"/>
      <c r="AD14" s="18"/>
    </row>
    <row r="15" spans="2:32" ht="14.65" customHeight="1" thickBot="1" x14ac:dyDescent="0.3">
      <c r="B15" s="1076"/>
      <c r="C15" s="1077"/>
      <c r="D15" s="1077"/>
      <c r="E15" s="27"/>
      <c r="H15" s="18"/>
      <c r="J15" s="27"/>
      <c r="M15" s="18"/>
      <c r="O15" s="27"/>
      <c r="R15" s="18"/>
      <c r="T15" s="23"/>
      <c r="U15" s="108"/>
      <c r="Y15" s="18"/>
      <c r="AD15" s="18"/>
    </row>
    <row r="16" spans="2:32" x14ac:dyDescent="0.25">
      <c r="B16" s="1073" t="s">
        <v>138</v>
      </c>
      <c r="C16" s="1074"/>
      <c r="D16" s="1074"/>
      <c r="E16" s="26">
        <f>'3 ING TM'!AI18</f>
        <v>0</v>
      </c>
      <c r="F16" s="14">
        <f>'3 ING TM'!AJ18</f>
        <v>0</v>
      </c>
      <c r="G16" s="12">
        <f>'3 ING TM'!AK18</f>
        <v>0</v>
      </c>
      <c r="H16" s="12">
        <f>'3 ING TM'!AL18</f>
        <v>0</v>
      </c>
      <c r="I16" s="12">
        <f>'3 ING TM'!AM18</f>
        <v>0</v>
      </c>
      <c r="J16" s="26" t="str">
        <f>'3 ING TM'!J18</f>
        <v>TD</v>
      </c>
      <c r="K16" s="14" t="str">
        <f>'3 ING TM'!K18</f>
        <v>CM3</v>
      </c>
      <c r="L16" s="12" t="str">
        <f>'3 ING TM'!L18</f>
        <v>SEBBAGH</v>
      </c>
      <c r="M16" s="12" t="str">
        <f>CONCATENATE("(",'3 ING TM'!M18,"/ ",$B$16,")")</f>
        <v>(G1/ 3 ING TM)</v>
      </c>
      <c r="N16" s="12" t="str">
        <f>'3 ING TM'!N18</f>
        <v>B106</v>
      </c>
      <c r="O16" s="26" t="str">
        <f>'3 ING TM'!O18</f>
        <v>TD</v>
      </c>
      <c r="P16" s="14" t="str">
        <f>'3 ING TM'!P18</f>
        <v>VRD</v>
      </c>
      <c r="Q16" s="12" t="str">
        <f>'3 ING TM'!Q18</f>
        <v>TABET AOUL</v>
      </c>
      <c r="R16" s="12" t="str">
        <f>CONCATENATE("(",'3 ING TM'!R18,"/ ",$B$16,")")</f>
        <v>(G1/ 3 ING TM)</v>
      </c>
      <c r="S16" s="12" t="str">
        <f>'3 ING TM'!S18</f>
        <v>B108</v>
      </c>
      <c r="T16" s="106"/>
      <c r="U16" s="107"/>
      <c r="V16" s="12">
        <f>'3 ING TM'!W18</f>
        <v>0</v>
      </c>
      <c r="W16" s="12">
        <f>'3 ING TM'!X18</f>
        <v>0</v>
      </c>
      <c r="X16" s="12">
        <f>'3 ING TM'!Y18</f>
        <v>0</v>
      </c>
      <c r="Y16" s="12" t="str">
        <f>CONCATENATE("(",'3 ING TM'!Z18,"/ ",$B$16,")")</f>
        <v>(/ 3 ING TM)</v>
      </c>
      <c r="Z16" s="12">
        <f>'3 ING TM'!AA18</f>
        <v>0</v>
      </c>
      <c r="AA16" s="12" t="str">
        <f>'3 ING TM'!AB18</f>
        <v>TP</v>
      </c>
      <c r="AB16" s="12" t="str">
        <f>'3 ING TM'!AC18</f>
        <v>Organisation des chantiers</v>
      </c>
      <c r="AC16" s="12" t="str">
        <f>'3 ING TM'!AD18</f>
        <v>HAMANE</v>
      </c>
      <c r="AD16" s="12" t="str">
        <f>CONCATENATE("(",'3 ING TM'!AE18,"/ ",$B$16,")")</f>
        <v>(G1/ 3 ING TM)</v>
      </c>
      <c r="AE16" s="12" t="str">
        <f>'3 ING TM'!AF18</f>
        <v>L2</v>
      </c>
    </row>
    <row r="17" spans="2:31" ht="12" thickBot="1" x14ac:dyDescent="0.3">
      <c r="B17" s="1076"/>
      <c r="C17" s="1077"/>
      <c r="D17" s="1077"/>
      <c r="E17" s="27"/>
      <c r="J17" s="27" t="str">
        <f>'3 ING TM'!J19</f>
        <v>TD</v>
      </c>
      <c r="K17" s="18" t="str">
        <f>'3 ING TM'!K19</f>
        <v>VRD</v>
      </c>
      <c r="L17" s="21" t="str">
        <f>'3 ING TM'!L19</f>
        <v>TABET AOUL</v>
      </c>
      <c r="M17" s="21" t="str">
        <f>CONCATENATE("(",'3 ING TM'!M19,"/ ",$B$16,")")</f>
        <v>(G2/ 3 ING TM)</v>
      </c>
      <c r="N17" s="21" t="str">
        <f>'3 ING TM'!N19</f>
        <v>B108</v>
      </c>
      <c r="O17" s="27" t="str">
        <f>'3 ING TM'!O19</f>
        <v>TD</v>
      </c>
      <c r="P17" s="18" t="str">
        <f>'3 ING TM'!P19</f>
        <v>Transfert Thermique</v>
      </c>
      <c r="Q17" s="21" t="str">
        <f>'3 ING TM'!Q19</f>
        <v>MAHI</v>
      </c>
      <c r="R17" s="21" t="str">
        <f>CONCATENATE("(",'3 ING TM'!R19,"/ ",$B$16,")")</f>
        <v>(G2/ 3 ING TM)</v>
      </c>
      <c r="S17" s="21" t="str">
        <f>'3 ING TM'!S19</f>
        <v>B106</v>
      </c>
      <c r="T17" s="23"/>
      <c r="U17" s="108"/>
      <c r="V17" s="21" t="str">
        <f>'3 ING TM'!W19</f>
        <v>TP</v>
      </c>
      <c r="W17" s="21" t="str">
        <f>'3 ING TM'!X19</f>
        <v>Organisation des chantiers</v>
      </c>
      <c r="X17" s="21" t="str">
        <f>'3 ING TM'!Y19</f>
        <v>HAMANE</v>
      </c>
      <c r="Y17" s="21" t="str">
        <f>CONCATENATE("(",'3 ING TM'!Z19,"/ ",$B$16,")")</f>
        <v>(G2/ 3 ING TM)</v>
      </c>
      <c r="Z17" s="21" t="str">
        <f>'3 ING TM'!AA19</f>
        <v>L2</v>
      </c>
      <c r="AA17" s="21">
        <f>'3 ING TM'!AB19</f>
        <v>0</v>
      </c>
      <c r="AB17" s="21">
        <f>'3 ING TM'!AC19</f>
        <v>0</v>
      </c>
      <c r="AC17" s="21">
        <f>'3 ING TM'!AD19</f>
        <v>0</v>
      </c>
      <c r="AD17" s="21" t="str">
        <f>CONCATENATE("(",'3 ING TM'!AE19,"/ ",$B$16,")")</f>
        <v>(/ 3 ING TM)</v>
      </c>
      <c r="AE17" s="21">
        <f>'3 ING TM'!AF19</f>
        <v>0</v>
      </c>
    </row>
    <row r="18" spans="2:31" x14ac:dyDescent="0.25">
      <c r="B18" s="1073" t="s">
        <v>323</v>
      </c>
      <c r="C18" s="1074"/>
      <c r="D18" s="1074"/>
      <c r="E18" s="26" t="str">
        <f>+'4 ING TM'!E17:I17</f>
        <v>Cours</v>
      </c>
      <c r="F18" s="14" t="str">
        <f>+'4 ING TM'!E18</f>
        <v>Eléments de l’IA appliquée</v>
      </c>
      <c r="G18" s="12" t="str">
        <f>+'4 ING TM'!E19</f>
        <v>BENSALAH</v>
      </c>
      <c r="H18" s="12" t="str">
        <f>B18</f>
        <v>4 ING TM</v>
      </c>
      <c r="I18" s="12" t="str">
        <f>+'4 ING TM'!E20</f>
        <v>B211</v>
      </c>
      <c r="J18" s="26">
        <f>'4 ING TM'!AM17</f>
        <v>0</v>
      </c>
      <c r="K18" s="14">
        <f>'4 ING TM'!AN17</f>
        <v>0</v>
      </c>
      <c r="L18" s="12">
        <f>'4 ING TM'!AO17</f>
        <v>0</v>
      </c>
      <c r="M18" s="12" t="str">
        <f>B18</f>
        <v>4 ING TM</v>
      </c>
      <c r="N18" s="12">
        <f>'4 ING TM'!AQ17</f>
        <v>0</v>
      </c>
      <c r="O18" s="26">
        <f>'4 ING TM'!AR17</f>
        <v>0</v>
      </c>
      <c r="P18" s="14">
        <f>'4 ING TM'!AS17</f>
        <v>0</v>
      </c>
      <c r="Q18" s="12">
        <f>'4 ING TM'!AT17</f>
        <v>0</v>
      </c>
      <c r="R18" s="12" t="str">
        <f>+B18</f>
        <v>4 ING TM</v>
      </c>
      <c r="S18" s="12">
        <f>'4 ING TM'!AV17</f>
        <v>0</v>
      </c>
      <c r="T18" s="12"/>
      <c r="U18" s="107"/>
      <c r="V18" s="12">
        <f>'4 ING TM'!V17</f>
        <v>0</v>
      </c>
      <c r="W18" s="12">
        <f>'4 ING TM'!W17</f>
        <v>0</v>
      </c>
      <c r="X18" s="12">
        <f>'4 ING TM'!X17</f>
        <v>0</v>
      </c>
      <c r="Y18" s="12" t="str">
        <f>CONCATENATE("(",'4 ING TM'!Y17,"/ ",$B$18,")")</f>
        <v>(/ 4 ING TM)</v>
      </c>
      <c r="Z18" s="12">
        <f>'4 ING TM'!Z17</f>
        <v>0</v>
      </c>
      <c r="AA18" s="12">
        <f>'4 ING TM'!AA17</f>
        <v>0</v>
      </c>
      <c r="AB18" s="12">
        <f>'4 ING TM'!AB17</f>
        <v>0</v>
      </c>
      <c r="AC18" s="12">
        <f>'4 ING TM'!AC17</f>
        <v>0</v>
      </c>
      <c r="AD18" s="12" t="str">
        <f>CONCATENATE("(",'4 ING TM'!AD17,"/ ",$B$18,")")</f>
        <v>(/ 4 ING TM)</v>
      </c>
      <c r="AE18" s="12">
        <f>'4 ING TM'!AE17</f>
        <v>0</v>
      </c>
    </row>
    <row r="19" spans="2:31" ht="12" thickBot="1" x14ac:dyDescent="0.3">
      <c r="B19" s="1076"/>
      <c r="C19" s="1077"/>
      <c r="D19" s="1077"/>
      <c r="E19" s="27"/>
      <c r="G19" s="110"/>
      <c r="H19" s="110"/>
      <c r="I19" s="110"/>
      <c r="J19" s="27"/>
      <c r="L19" s="110"/>
      <c r="M19" s="110"/>
      <c r="N19" s="110"/>
      <c r="O19" s="27"/>
      <c r="Q19" s="110"/>
      <c r="R19" s="110"/>
      <c r="S19" s="110"/>
      <c r="U19" s="108"/>
      <c r="V19" s="21" t="str">
        <f>'4 ING TM'!V18</f>
        <v>TD</v>
      </c>
      <c r="W19" s="21" t="str">
        <f>'4 ING TM'!W18</f>
        <v>Elasticité</v>
      </c>
      <c r="X19" s="110" t="str">
        <f>'4 ING TM'!X18</f>
        <v>BOUALLA</v>
      </c>
      <c r="Y19" s="110" t="str">
        <f>CONCATENATE("(",'4 ING TM'!Y18,"/ ",$B$18,")")</f>
        <v>(G2/ 4 ING TM)</v>
      </c>
      <c r="Z19" s="110" t="str">
        <f>'4 ING TM'!Z18</f>
        <v>B107</v>
      </c>
      <c r="AA19" s="21" t="str">
        <f>'4 ING TM'!AA18</f>
        <v>TD</v>
      </c>
      <c r="AB19" s="21" t="str">
        <f>'4 ING TM'!AB18</f>
        <v>Elasticité</v>
      </c>
      <c r="AC19" s="110" t="str">
        <f>'4 ING TM'!AC18</f>
        <v>BOUALLA</v>
      </c>
      <c r="AD19" s="110" t="str">
        <f>CONCATENATE("(",'4 ING TM'!AD18,"/ ",$B$18,")")</f>
        <v>(G2/ 4 ING TM)</v>
      </c>
      <c r="AE19" s="110" t="str">
        <f>'4 ING TM'!AE18</f>
        <v>B107</v>
      </c>
    </row>
    <row r="20" spans="2:31" ht="12" thickBot="1" x14ac:dyDescent="0.3">
      <c r="B20" s="1071" t="s">
        <v>137</v>
      </c>
      <c r="C20" s="1072"/>
      <c r="D20" s="1072"/>
      <c r="E20" s="26" t="str">
        <f>+'3 ING ST'!E18</f>
        <v>TD</v>
      </c>
      <c r="F20" s="14" t="str">
        <f>+'3 ING ST'!E19</f>
        <v>RDM</v>
      </c>
      <c r="G20" s="12" t="str">
        <f>+'3 ING ST'!E20</f>
        <v>MALAB</v>
      </c>
      <c r="H20" s="12" t="str">
        <f>+$B$20</f>
        <v>3 ING ST</v>
      </c>
      <c r="I20" s="12" t="str">
        <f>+'3 ING ST'!E21</f>
        <v>K5</v>
      </c>
      <c r="J20" s="26" t="str">
        <f>+'3 ING ST'!J18</f>
        <v>Cours</v>
      </c>
      <c r="K20" s="14" t="str">
        <f>+'3 ING ST'!J19</f>
        <v>Transfert Thermique</v>
      </c>
      <c r="L20" s="12" t="str">
        <f>+'3 ING ST'!J20</f>
        <v>MAHI</v>
      </c>
      <c r="M20" s="12" t="str">
        <f>+$B$20</f>
        <v>3 ING ST</v>
      </c>
      <c r="N20" s="12" t="str">
        <f>+'3 ING ST'!J21</f>
        <v>K5</v>
      </c>
      <c r="O20" s="26" t="str">
        <f>+'3 ING ST'!O18</f>
        <v>Cours</v>
      </c>
      <c r="P20" s="14" t="str">
        <f>+'3 ING ST'!O19</f>
        <v>DAO 1</v>
      </c>
      <c r="Q20" s="12" t="str">
        <f>+'3 ING ST'!O20</f>
        <v>MENDLI</v>
      </c>
      <c r="R20" s="12" t="str">
        <f>+$B$20</f>
        <v>3 ING ST</v>
      </c>
      <c r="S20" s="12" t="str">
        <f>+'3 ING ST'!O21</f>
        <v>K5</v>
      </c>
      <c r="T20" s="12"/>
      <c r="U20" s="107"/>
      <c r="V20" s="14" t="str">
        <f>'3 ING ST'!W18</f>
        <v>TP</v>
      </c>
      <c r="W20" s="14" t="str">
        <f>'3 ING ST'!W19</f>
        <v>DAO 1</v>
      </c>
      <c r="X20" s="12" t="str">
        <f>'3 ING ST'!W20</f>
        <v>MENDLI</v>
      </c>
      <c r="Y20" s="12" t="str">
        <f>+$B$20</f>
        <v>3 ING ST</v>
      </c>
      <c r="Z20" s="12" t="str">
        <f>+'3 ING ST'!W21</f>
        <v>K3</v>
      </c>
      <c r="AA20" s="14">
        <f>'3 ING ST'!AB18</f>
        <v>0</v>
      </c>
      <c r="AB20" s="14">
        <f>'3 ING ST'!AB19</f>
        <v>0</v>
      </c>
      <c r="AC20" s="12">
        <f>'3 ING ST'!AB20</f>
        <v>0</v>
      </c>
      <c r="AD20" s="12" t="str">
        <f>+$B$20</f>
        <v>3 ING ST</v>
      </c>
      <c r="AE20" s="12">
        <f>+'3 ING ST'!AB21</f>
        <v>0</v>
      </c>
    </row>
    <row r="21" spans="2:31" ht="12" thickBot="1" x14ac:dyDescent="0.3">
      <c r="B21" s="1071" t="s">
        <v>324</v>
      </c>
      <c r="C21" s="1072"/>
      <c r="D21" s="1072"/>
      <c r="E21" s="26" t="str">
        <f>+'4 ING ST'!E18</f>
        <v>Cours</v>
      </c>
      <c r="F21" s="14" t="str">
        <f>+'4 ING ST'!E19</f>
        <v>Voiries et Réseaux Divers</v>
      </c>
      <c r="G21" s="12" t="str">
        <f>+'4 ING ST'!E20</f>
        <v>TABET AOUL</v>
      </c>
      <c r="H21" s="12" t="str">
        <f>$B$21</f>
        <v>4 ING ST</v>
      </c>
      <c r="I21" s="12" t="str">
        <f>+'4 ING ST'!E21</f>
        <v>B302</v>
      </c>
      <c r="J21" s="26" t="str">
        <f>+'4 ING ST'!J18</f>
        <v>TD</v>
      </c>
      <c r="K21" s="14" t="str">
        <f>+'4 ING ST'!J19</f>
        <v>Voiries et Réseaux Divers</v>
      </c>
      <c r="L21" s="12" t="str">
        <f>+'4 ING ST'!J20</f>
        <v>TABET AOUL</v>
      </c>
      <c r="M21" s="12" t="str">
        <f t="shared" ref="M21" si="0">$B$21</f>
        <v>4 ING ST</v>
      </c>
      <c r="N21" s="12" t="str">
        <f>+'4 ING ST'!J21</f>
        <v>B108</v>
      </c>
      <c r="O21" s="26" t="str">
        <f>+'4 ING ST'!O18</f>
        <v>Cours</v>
      </c>
      <c r="P21" s="14" t="str">
        <f>+'4 ING ST'!O19</f>
        <v>Respect des normes et règles
d'éthique et d'intégrité
constructions</v>
      </c>
      <c r="Q21" s="12" t="str">
        <f>+'4 ING ST'!O20</f>
        <v>RAHMANI</v>
      </c>
      <c r="R21" s="12" t="str">
        <f t="shared" ref="R21" si="1">$B$21</f>
        <v>4 ING ST</v>
      </c>
      <c r="S21" s="12" t="str">
        <f>+'4 ING ST'!O21</f>
        <v>B302</v>
      </c>
      <c r="T21" s="106"/>
      <c r="U21" s="107"/>
      <c r="V21" s="12"/>
      <c r="W21" s="12"/>
      <c r="X21" s="12"/>
      <c r="Y21" s="12"/>
      <c r="Z21" s="12"/>
      <c r="AA21" s="12"/>
      <c r="AB21" s="12"/>
      <c r="AC21" s="12"/>
      <c r="AD21" s="12"/>
      <c r="AE21" s="12"/>
    </row>
    <row r="22" spans="2:31" x14ac:dyDescent="0.25">
      <c r="B22" s="1073" t="s">
        <v>139</v>
      </c>
      <c r="C22" s="1074"/>
      <c r="D22" s="1074"/>
      <c r="E22" s="26" t="str">
        <f>'L2 GC'!E30</f>
        <v>TP'</v>
      </c>
      <c r="F22" s="14" t="str">
        <f>'L2 GC'!F30</f>
        <v>MDS</v>
      </c>
      <c r="G22" s="12" t="str">
        <f>'L2 GC'!G30</f>
        <v>BOUDRAA</v>
      </c>
      <c r="H22" s="12" t="str">
        <f>CONCATENATE("(",'L2 GC'!H30,"/ ",$B$22,")")</f>
        <v>(G1/G2/ L2 GC)</v>
      </c>
      <c r="I22" s="12" t="str">
        <f>'L2 GC'!I30</f>
        <v>K12</v>
      </c>
      <c r="J22" s="26" t="str">
        <f>'L2 GC'!J30</f>
        <v>TP'</v>
      </c>
      <c r="K22" s="14" t="str">
        <f>'L2 GC'!K30</f>
        <v>MDS</v>
      </c>
      <c r="L22" s="12" t="str">
        <f>'L2 GC'!L30</f>
        <v>BOUDRAA</v>
      </c>
      <c r="M22" s="12" t="str">
        <f>CONCATENATE("(",'L2 GC'!M30,"/ ",$B$22,")")</f>
        <v>(G1/G2/ L2 GC)</v>
      </c>
      <c r="N22" s="12" t="str">
        <f>'L2 GC'!N30</f>
        <v>K12</v>
      </c>
      <c r="O22" s="26">
        <f>'L2 GC'!AI30</f>
        <v>0</v>
      </c>
      <c r="P22" s="14">
        <f>'L2 GC'!AJ30</f>
        <v>0</v>
      </c>
      <c r="Q22" s="12">
        <f>'L2 GC'!AK30</f>
        <v>0</v>
      </c>
      <c r="R22" s="12">
        <f>'L2 GC'!AL30</f>
        <v>0</v>
      </c>
      <c r="S22" s="12">
        <f>'L2 GC'!AM30</f>
        <v>0</v>
      </c>
      <c r="T22" s="106"/>
      <c r="U22" s="107"/>
      <c r="V22" s="12">
        <f>'L2 GC'!AN30</f>
        <v>0</v>
      </c>
      <c r="W22" s="12">
        <f>'L2 GC'!AO30</f>
        <v>0</v>
      </c>
      <c r="X22" s="12">
        <f>'L2 GC'!AP30</f>
        <v>0</v>
      </c>
      <c r="Y22" s="12">
        <f>'L2 GC'!AQ30</f>
        <v>0</v>
      </c>
      <c r="Z22" s="12">
        <f>'L2 GC'!AR30</f>
        <v>0</v>
      </c>
      <c r="AA22" s="12"/>
      <c r="AB22" s="12"/>
      <c r="AC22" s="12"/>
      <c r="AD22" s="12"/>
      <c r="AE22" s="12"/>
    </row>
    <row r="23" spans="2:31" x14ac:dyDescent="0.25">
      <c r="B23" s="1076"/>
      <c r="C23" s="1077"/>
      <c r="D23" s="1077"/>
      <c r="E23" s="27" t="str">
        <f>'L2 GC'!E31</f>
        <v>TP'</v>
      </c>
      <c r="F23" s="18" t="str">
        <f>'L2 GC'!F31</f>
        <v>MDC</v>
      </c>
      <c r="G23" s="21" t="str">
        <f>'L2 GC'!G31</f>
        <v>A. BENAISSA</v>
      </c>
      <c r="H23" s="21" t="str">
        <f>CONCATENATE("(",'L2 GC'!H31,"/ ",$B$22,")")</f>
        <v>(G2/G1/ L2 GC)</v>
      </c>
      <c r="I23" s="21" t="str">
        <f>'L2 GC'!I31</f>
        <v>J13</v>
      </c>
      <c r="J23" s="27" t="str">
        <f>'L2 GC'!J31</f>
        <v>TP'</v>
      </c>
      <c r="K23" s="18" t="str">
        <f>'L2 GC'!K31</f>
        <v>MDC</v>
      </c>
      <c r="L23" s="21" t="str">
        <f>'L2 GC'!L31</f>
        <v>A. BENAISSA</v>
      </c>
      <c r="M23" s="21" t="str">
        <f>CONCATENATE("(",'L2 GC'!M31,"/ ",$B$22,")")</f>
        <v>(G2/G1/ L2 GC)</v>
      </c>
      <c r="N23" s="21" t="str">
        <f>'L2 GC'!N31</f>
        <v>J13</v>
      </c>
      <c r="O23" s="27"/>
      <c r="T23" s="23"/>
      <c r="U23" s="108"/>
    </row>
    <row r="24" spans="2:31" x14ac:dyDescent="0.25">
      <c r="B24" s="1076"/>
      <c r="C24" s="1077"/>
      <c r="D24" s="1077"/>
      <c r="E24" s="27" t="str">
        <f>'L2 GC'!E32</f>
        <v>TP</v>
      </c>
      <c r="F24" s="18" t="str">
        <f>'L2 GC'!F32</f>
        <v xml:space="preserve">MN </v>
      </c>
      <c r="G24" s="21" t="str">
        <f>'L2 GC'!G32</f>
        <v>HADJADJ</v>
      </c>
      <c r="H24" s="21" t="str">
        <f>CONCATENATE("(",'L2 GC'!H32,"/ ",$B$22,")")</f>
        <v>(G3/ L2 GC)</v>
      </c>
      <c r="I24" s="21" t="str">
        <f>'L2 GC'!I32</f>
        <v>B208</v>
      </c>
      <c r="J24" s="27" t="str">
        <f>'L2 GC'!J32</f>
        <v>TD</v>
      </c>
      <c r="K24" s="18" t="str">
        <f>'L2 GC'!K32</f>
        <v>MDS</v>
      </c>
      <c r="L24" s="21" t="str">
        <f>'L2 GC'!L32</f>
        <v>HADJADJ</v>
      </c>
      <c r="M24" s="21" t="str">
        <f>CONCATENATE("(",'L2 GC'!M32,"/ ",$B$22,")")</f>
        <v>(G3/ L2 GC)</v>
      </c>
      <c r="N24" s="21" t="str">
        <f>'L2 GC'!N32</f>
        <v>S13</v>
      </c>
      <c r="O24" s="27"/>
      <c r="T24" s="23"/>
      <c r="U24" s="108"/>
    </row>
    <row r="25" spans="2:31" x14ac:dyDescent="0.25">
      <c r="B25" s="1076"/>
      <c r="C25" s="1077"/>
      <c r="D25" s="1077"/>
      <c r="E25" s="27" t="str">
        <f>'L2 GC'!E33</f>
        <v>TD</v>
      </c>
      <c r="F25" s="18" t="str">
        <f>'L2 GC'!F33</f>
        <v xml:space="preserve">MN </v>
      </c>
      <c r="G25" s="21" t="str">
        <f>'L2 GC'!G33</f>
        <v>BOUALLA</v>
      </c>
      <c r="H25" s="21" t="str">
        <f>CONCATENATE("(",'L2 GC'!H33,"/ ",$B$22,")")</f>
        <v>(G4/ L2 GC)</v>
      </c>
      <c r="I25" s="21" t="str">
        <f>'L2 GC'!I33</f>
        <v>S13</v>
      </c>
      <c r="J25" s="27" t="str">
        <f>'L2 GC'!J33</f>
        <v>TP</v>
      </c>
      <c r="K25" s="18" t="str">
        <f>'L2 GC'!K33</f>
        <v xml:space="preserve">MN </v>
      </c>
      <c r="L25" s="21" t="str">
        <f>'L2 GC'!L33</f>
        <v>MEKKI</v>
      </c>
      <c r="M25" s="21" t="str">
        <f>CONCATENATE("(",'L2 GC'!M33,"/ ",$B$22,")")</f>
        <v>(G4/ L2 GC)</v>
      </c>
      <c r="N25" s="21" t="str">
        <f>'L2 GC'!N33</f>
        <v>B306</v>
      </c>
      <c r="O25" s="27"/>
      <c r="T25" s="23"/>
      <c r="U25" s="108"/>
    </row>
    <row r="26" spans="2:31" x14ac:dyDescent="0.25">
      <c r="B26" s="1076"/>
      <c r="C26" s="1077"/>
      <c r="D26" s="1077"/>
      <c r="E26" s="27" t="str">
        <f>'L2 GC'!E34</f>
        <v>TP</v>
      </c>
      <c r="F26" s="18" t="str">
        <f>'L2 GC'!F34</f>
        <v xml:space="preserve">MN </v>
      </c>
      <c r="G26" s="21" t="str">
        <f>'L2 GC'!G34</f>
        <v>MEKKI</v>
      </c>
      <c r="H26" s="21" t="str">
        <f>CONCATENATE("(",'L2 GC'!H34,"/ ",$B$22,")")</f>
        <v>(G5/ L2 GC)</v>
      </c>
      <c r="I26" s="21" t="str">
        <f>'L2 GC'!I34</f>
        <v>B306</v>
      </c>
      <c r="J26" s="27">
        <f>'L2 GC'!J34</f>
        <v>0</v>
      </c>
      <c r="K26" s="18">
        <f>'L2 GC'!K34</f>
        <v>0</v>
      </c>
      <c r="L26" s="21">
        <f>'L2 GC'!L34</f>
        <v>0</v>
      </c>
      <c r="M26" s="21" t="str">
        <f>CONCATENATE("(",'L2 GC'!M34,"/ ",$B$22,")")</f>
        <v>(/ L2 GC)</v>
      </c>
      <c r="N26" s="21">
        <f>'L2 GC'!N34</f>
        <v>0</v>
      </c>
      <c r="O26" s="27"/>
      <c r="T26" s="23"/>
      <c r="U26" s="108"/>
    </row>
    <row r="27" spans="2:31" ht="12" thickBot="1" x14ac:dyDescent="0.3">
      <c r="B27" s="1076"/>
      <c r="C27" s="1077"/>
      <c r="D27" s="1077"/>
      <c r="E27" s="18">
        <f>'L2 GC'!E35</f>
        <v>0</v>
      </c>
      <c r="F27" s="18">
        <f>'L2 GC'!F35</f>
        <v>0</v>
      </c>
      <c r="G27" s="21">
        <f>'L2 GC'!G35</f>
        <v>0</v>
      </c>
      <c r="H27" s="21" t="str">
        <f>CONCATENATE("(",'L2 GC'!H35,"/ ",$B$22,")")</f>
        <v>(/ L2 GC)</v>
      </c>
      <c r="I27" s="21">
        <f>'L2 GC'!I35</f>
        <v>0</v>
      </c>
      <c r="J27" s="27">
        <f>'L2 GC'!J35</f>
        <v>0</v>
      </c>
      <c r="K27" s="18">
        <f>'L2 GC'!K35</f>
        <v>0</v>
      </c>
      <c r="L27" s="21">
        <f>'L2 GC'!L35</f>
        <v>0</v>
      </c>
      <c r="M27" s="21" t="str">
        <f>CONCATENATE("(",'L2 GC'!M35,"/ ",$B$22,")")</f>
        <v>(/ L2 GC)</v>
      </c>
      <c r="N27" s="21">
        <f>'L2 GC'!N35</f>
        <v>0</v>
      </c>
      <c r="O27" s="27"/>
      <c r="T27" s="23"/>
      <c r="U27" s="108"/>
    </row>
    <row r="28" spans="2:31" x14ac:dyDescent="0.25">
      <c r="B28" s="1073" t="s">
        <v>140</v>
      </c>
      <c r="C28" s="1074"/>
      <c r="D28" s="1074"/>
      <c r="E28" s="26">
        <f>'L3 GC'!AI26</f>
        <v>0</v>
      </c>
      <c r="F28" s="14">
        <f>'L3 GC'!AJ26</f>
        <v>0</v>
      </c>
      <c r="G28" s="12">
        <f>'L3 GC'!AK26</f>
        <v>0</v>
      </c>
      <c r="H28" s="12">
        <f>'L3 GC'!AL26</f>
        <v>0</v>
      </c>
      <c r="I28" s="12">
        <f>'L3 GC'!AM26</f>
        <v>0</v>
      </c>
      <c r="J28" s="26">
        <f>'L3 GC'!J26</f>
        <v>0</v>
      </c>
      <c r="K28" s="14">
        <f>'L3 GC'!K26</f>
        <v>0</v>
      </c>
      <c r="L28" s="12">
        <f>'L3 GC'!L26</f>
        <v>0</v>
      </c>
      <c r="M28" s="12" t="str">
        <f>CONCATENATE("(",'L3 GC'!M26,"/ ",$B$28,")")</f>
        <v>(/ L3 GC)</v>
      </c>
      <c r="N28" s="12">
        <f>'L3 GC'!N26</f>
        <v>0</v>
      </c>
      <c r="O28" s="26" t="str">
        <f>'L3 GC'!O26</f>
        <v>TD</v>
      </c>
      <c r="P28" s="14" t="str">
        <f>'L3 GC'!P26</f>
        <v>CS</v>
      </c>
      <c r="Q28" s="12" t="str">
        <f>'L3 GC'!Q26</f>
        <v>SEBSADJI</v>
      </c>
      <c r="R28" s="12" t="str">
        <f>CONCATENATE("(",'L3 GC'!R26,"/ ",$B$28,")")</f>
        <v>(G1/ L3 GC)</v>
      </c>
      <c r="S28" s="12" t="str">
        <f>'L3 GC'!S26</f>
        <v>B207</v>
      </c>
      <c r="T28" s="12"/>
      <c r="U28" s="107"/>
      <c r="V28" s="12" t="str">
        <f>'L3 GC'!W26</f>
        <v>TP</v>
      </c>
      <c r="W28" s="12" t="str">
        <f>'L3 GC'!X26</f>
        <v>CAO</v>
      </c>
      <c r="X28" s="12" t="str">
        <f>'L3 GC'!Y26</f>
        <v>GHOMARI</v>
      </c>
      <c r="Y28" s="12" t="str">
        <f>CONCATENATE("(",'L3 GC'!Z26,"/ ",$B$28,")")</f>
        <v>(G1/ L3 GC)</v>
      </c>
      <c r="Z28" s="12" t="str">
        <f>'L3 GC'!AA26</f>
        <v>B201</v>
      </c>
      <c r="AA28" s="12" t="str">
        <f>'L3 GC'!AB26</f>
        <v>TP</v>
      </c>
      <c r="AB28" s="12" t="str">
        <f>'L3 GC'!AC26</f>
        <v>CAO</v>
      </c>
      <c r="AC28" s="12" t="str">
        <f>'L3 GC'!AD26</f>
        <v>GHOMARI</v>
      </c>
      <c r="AD28" s="12" t="str">
        <f>CONCATENATE("(",'L3 GC'!AE26,"/ ",$B$28,")")</f>
        <v>(G1/ L3 GC)</v>
      </c>
      <c r="AE28" s="12" t="str">
        <f>'L3 GC'!AF26</f>
        <v>B201</v>
      </c>
    </row>
    <row r="29" spans="2:31" x14ac:dyDescent="0.25">
      <c r="B29" s="1076"/>
      <c r="C29" s="1077"/>
      <c r="D29" s="1077"/>
      <c r="E29" s="27"/>
      <c r="J29" s="27" t="str">
        <f>'L3 GC'!J27</f>
        <v>TD</v>
      </c>
      <c r="K29" s="18" t="str">
        <f>'L3 GC'!K27</f>
        <v>CS</v>
      </c>
      <c r="L29" s="21" t="str">
        <f>'L3 GC'!L27</f>
        <v>SEBSADJI</v>
      </c>
      <c r="M29" s="21" t="str">
        <f>CONCATENATE("(",'L3 GC'!M27,"/ ",$B$28,")")</f>
        <v>(G2/ L3 GC)</v>
      </c>
      <c r="N29" s="21" t="str">
        <f>'L3 GC'!N27</f>
        <v>B207</v>
      </c>
      <c r="O29" s="27" t="str">
        <f>'L3 GC'!O27</f>
        <v>TP</v>
      </c>
      <c r="P29" s="18" t="str">
        <f>'L3 GC'!P27</f>
        <v>CAO</v>
      </c>
      <c r="Q29" s="21" t="str">
        <f>'L3 GC'!Q27</f>
        <v>BAKOURA</v>
      </c>
      <c r="R29" s="21" t="str">
        <f>CONCATENATE("(",'L3 GC'!R27,"/ ",$B$28,")")</f>
        <v>(G2/ L3 GC)</v>
      </c>
      <c r="S29" s="21" t="str">
        <f>'L3 GC'!S27</f>
        <v>B204</v>
      </c>
      <c r="U29" s="108"/>
      <c r="V29" s="21" t="str">
        <f>'L3 GC'!W27</f>
        <v>TP</v>
      </c>
      <c r="W29" s="21" t="str">
        <f>'L3 GC'!X27</f>
        <v>CAO</v>
      </c>
      <c r="X29" s="21" t="str">
        <f>'L3 GC'!Y27</f>
        <v>BAKOURA</v>
      </c>
      <c r="Y29" s="21" t="str">
        <f>CONCATENATE("(",'L3 GC'!Z27,"/ ",$B$28,")")</f>
        <v>(G2/ L3 GC)</v>
      </c>
      <c r="Z29" s="21" t="str">
        <f>'L3 GC'!AA27</f>
        <v>B204</v>
      </c>
      <c r="AA29" s="21">
        <f>'L3 GC'!AB27</f>
        <v>0</v>
      </c>
      <c r="AB29" s="21">
        <f>'L3 GC'!AC27</f>
        <v>0</v>
      </c>
      <c r="AC29" s="21">
        <f>'L3 GC'!AD27</f>
        <v>0</v>
      </c>
      <c r="AD29" s="21" t="str">
        <f>CONCATENATE("(",'L3 GC'!AE27,"/ ",$B$28,")")</f>
        <v>(/ L3 GC)</v>
      </c>
      <c r="AE29" s="21">
        <f>'L3 GC'!AF27</f>
        <v>0</v>
      </c>
    </row>
    <row r="30" spans="2:31" x14ac:dyDescent="0.25">
      <c r="B30" s="1076"/>
      <c r="C30" s="1077"/>
      <c r="D30" s="1077"/>
      <c r="E30" s="27"/>
      <c r="J30" s="27" t="str">
        <f>'L3 GC'!J28</f>
        <v>TP</v>
      </c>
      <c r="K30" s="18" t="str">
        <f>'L3 GC'!K28</f>
        <v>PFC</v>
      </c>
      <c r="L30" s="21" t="str">
        <f>'L3 GC'!L28</f>
        <v>ROUIBI</v>
      </c>
      <c r="M30" s="21" t="str">
        <f>CONCATENATE("(",'L3 GC'!M28,"/ ",$B$28,")")</f>
        <v>(G3/ L3 GC)</v>
      </c>
      <c r="N30" s="21" t="str">
        <f>'L3 GC'!N28</f>
        <v>B203</v>
      </c>
      <c r="O30" s="27" t="str">
        <f>'L3 GC'!O28</f>
        <v>TP</v>
      </c>
      <c r="P30" s="18" t="str">
        <f>'L3 GC'!P28</f>
        <v>PFC</v>
      </c>
      <c r="Q30" s="21" t="str">
        <f>'L3 GC'!Q28</f>
        <v>ROUIBI</v>
      </c>
      <c r="R30" s="21" t="str">
        <f>CONCATENATE("(",'L3 GC'!R28,"/ ",$B$28,")")</f>
        <v>(G3/ L3 GC)</v>
      </c>
      <c r="S30" s="21" t="str">
        <f>'L3 GC'!S28</f>
        <v>B203</v>
      </c>
      <c r="U30" s="108"/>
      <c r="V30" s="21">
        <f>'L3 GC'!W28</f>
        <v>0</v>
      </c>
      <c r="W30" s="21">
        <f>'L3 GC'!X28</f>
        <v>0</v>
      </c>
      <c r="X30" s="21">
        <f>'L3 GC'!Y28</f>
        <v>0</v>
      </c>
      <c r="Y30" s="21" t="str">
        <f>CONCATENATE("(",'L3 GC'!Z28,"/ ",$B$28,")")</f>
        <v>(/ L3 GC)</v>
      </c>
      <c r="Z30" s="21">
        <f>'L3 GC'!AA28</f>
        <v>0</v>
      </c>
      <c r="AA30" s="21">
        <f>'L3 GC'!AB28</f>
        <v>0</v>
      </c>
      <c r="AB30" s="21">
        <f>'L3 GC'!AC28</f>
        <v>0</v>
      </c>
      <c r="AC30" s="21">
        <f>'L3 GC'!AD28</f>
        <v>0</v>
      </c>
      <c r="AD30" s="21" t="str">
        <f>CONCATENATE("(",'L3 GC'!AE28,"/ ",$B$28,")")</f>
        <v>(/ L3 GC)</v>
      </c>
      <c r="AE30" s="21">
        <f>'L3 GC'!AF28</f>
        <v>0</v>
      </c>
    </row>
    <row r="31" spans="2:31" x14ac:dyDescent="0.25">
      <c r="B31" s="1076"/>
      <c r="C31" s="1077"/>
      <c r="D31" s="1077"/>
      <c r="E31" s="27"/>
      <c r="J31" s="27" t="str">
        <f>'L3 GC'!J29</f>
        <v>TP</v>
      </c>
      <c r="K31" s="18" t="str">
        <f>'L3 GC'!K29</f>
        <v>PFC</v>
      </c>
      <c r="L31" s="21" t="str">
        <f>'L3 GC'!L29</f>
        <v>AATTACHE</v>
      </c>
      <c r="M31" s="21" t="str">
        <f>CONCATENATE("(",'L3 GC'!M29,"/ ",$B$28,")")</f>
        <v>(G4/ L3 GC)</v>
      </c>
      <c r="N31" s="21" t="str">
        <f>'L3 GC'!N29</f>
        <v>B09</v>
      </c>
      <c r="O31" s="27" t="str">
        <f>'L3 GC'!O29</f>
        <v>TP</v>
      </c>
      <c r="P31" s="18" t="str">
        <f>'L3 GC'!P29</f>
        <v>PFC</v>
      </c>
      <c r="Q31" s="21" t="str">
        <f>'L3 GC'!Q29</f>
        <v>AATTACHE</v>
      </c>
      <c r="R31" s="21" t="str">
        <f>CONCATENATE("(",'L3 GC'!R29,"/ ",$B$28,")")</f>
        <v>(G4/ L3 GC)</v>
      </c>
      <c r="S31" s="21" t="str">
        <f>'L3 GC'!S29</f>
        <v>B209</v>
      </c>
      <c r="U31" s="108"/>
      <c r="V31" s="21">
        <f>'L3 GC'!W29</f>
        <v>0</v>
      </c>
      <c r="W31" s="21">
        <f>'L3 GC'!X29</f>
        <v>0</v>
      </c>
      <c r="X31" s="21">
        <f>'L3 GC'!Y29</f>
        <v>0</v>
      </c>
      <c r="Y31" s="21" t="str">
        <f>CONCATENATE("(",'L3 GC'!Z29,"/ ",$B$28,")")</f>
        <v>(/ L3 GC)</v>
      </c>
      <c r="Z31" s="21">
        <f>'L3 GC'!AA29</f>
        <v>0</v>
      </c>
      <c r="AA31" s="21">
        <f>'L3 GC'!AB29</f>
        <v>0</v>
      </c>
      <c r="AB31" s="21">
        <f>'L3 GC'!AC29</f>
        <v>0</v>
      </c>
      <c r="AC31" s="21">
        <f>'L3 GC'!AD29</f>
        <v>0</v>
      </c>
      <c r="AD31" s="21" t="str">
        <f>CONCATENATE("(",'L3 GC'!AE29,"/ ",$B$28,")")</f>
        <v>(/ L3 GC)</v>
      </c>
      <c r="AE31" s="21">
        <f>'L3 GC'!AF29</f>
        <v>0</v>
      </c>
    </row>
    <row r="32" spans="2:31" ht="12" thickBot="1" x14ac:dyDescent="0.3">
      <c r="B32" s="1079"/>
      <c r="C32" s="1080"/>
      <c r="D32" s="1080"/>
      <c r="E32" s="27"/>
      <c r="J32" s="27" t="str">
        <f>'L3 GC'!J30</f>
        <v>TP</v>
      </c>
      <c r="K32" s="18" t="str">
        <f>'L3 GC'!K30</f>
        <v>CAO</v>
      </c>
      <c r="L32" s="21" t="str">
        <f>'L3 GC'!L30</f>
        <v>ZAIRI</v>
      </c>
      <c r="M32" s="21" t="str">
        <f>CONCATENATE("(",'L3 GC'!M30,"/ ",$B$28,")")</f>
        <v>(G5/ L3 GC)</v>
      </c>
      <c r="N32" s="21" t="str">
        <f>'L3 GC'!N30</f>
        <v>B201</v>
      </c>
      <c r="O32" s="27" t="str">
        <f>'L3 GC'!O30</f>
        <v>TP</v>
      </c>
      <c r="P32" s="18" t="str">
        <f>'L3 GC'!P30</f>
        <v>CAO</v>
      </c>
      <c r="Q32" s="21" t="str">
        <f>'L3 GC'!Q30</f>
        <v>ZAIRI</v>
      </c>
      <c r="R32" s="21" t="str">
        <f>CONCATENATE("(",'L3 GC'!R30,"/ ",$B$28,")")</f>
        <v>(G5/ L3 GC)</v>
      </c>
      <c r="S32" s="21" t="str">
        <f>'L3 GC'!S30</f>
        <v>B201</v>
      </c>
      <c r="U32" s="108"/>
      <c r="V32" s="21">
        <f>'L3 GC'!W30</f>
        <v>0</v>
      </c>
      <c r="W32" s="21">
        <f>'L3 GC'!X30</f>
        <v>0</v>
      </c>
      <c r="X32" s="21">
        <f>'L3 GC'!Y30</f>
        <v>0</v>
      </c>
      <c r="Y32" s="21" t="str">
        <f>CONCATENATE("(",'L3 GC'!Z30,"/ ",$B$28,")")</f>
        <v>(/ L3 GC)</v>
      </c>
      <c r="Z32" s="21">
        <f>'L3 GC'!AA30</f>
        <v>0</v>
      </c>
      <c r="AA32" s="21">
        <f>'L3 GC'!AB30</f>
        <v>0</v>
      </c>
      <c r="AB32" s="21">
        <f>'L3 GC'!AC30</f>
        <v>0</v>
      </c>
      <c r="AC32" s="21">
        <f>'L3 GC'!AD30</f>
        <v>0</v>
      </c>
      <c r="AD32" s="21" t="str">
        <f>CONCATENATE("(",'L3 GC'!AE30,"/ ",$B$28,")")</f>
        <v>(/ L3 GC)</v>
      </c>
      <c r="AE32" s="21">
        <f>'L3 GC'!AF30</f>
        <v>0</v>
      </c>
    </row>
    <row r="33" spans="2:31" ht="12" thickBot="1" x14ac:dyDescent="0.3">
      <c r="B33" s="1076" t="s">
        <v>141</v>
      </c>
      <c r="C33" s="1077"/>
      <c r="D33" s="1077"/>
      <c r="E33" s="26" t="str">
        <f>'L3 TP'!E18</f>
        <v>TD</v>
      </c>
      <c r="F33" s="14" t="str">
        <f>'L3 TP'!E19</f>
        <v>Ponts</v>
      </c>
      <c r="G33" s="12" t="str">
        <f>'L3 TP'!E20</f>
        <v>DJELLOUL</v>
      </c>
      <c r="H33" s="12" t="str">
        <f>$B$33</f>
        <v>L3 TP</v>
      </c>
      <c r="I33" s="12" t="str">
        <f>'L3 TP'!E21</f>
        <v>B102</v>
      </c>
      <c r="J33" s="26" t="str">
        <f>'L3 TP'!J18</f>
        <v>Cours</v>
      </c>
      <c r="K33" s="14" t="str">
        <f>'L3 TP'!J19</f>
        <v>Ponts</v>
      </c>
      <c r="L33" s="12" t="str">
        <f>'L3 TP'!J20</f>
        <v>DJELLOUL</v>
      </c>
      <c r="M33" s="12" t="str">
        <f t="shared" ref="M33" si="2">$B$33</f>
        <v>L3 TP</v>
      </c>
      <c r="N33" s="12" t="str">
        <f>'L3 TP'!J21</f>
        <v>B102</v>
      </c>
      <c r="O33" s="26" t="str">
        <f>'L3 TP'!O18</f>
        <v>Cours</v>
      </c>
      <c r="P33" s="14" t="str">
        <f>'L3 TP'!O19</f>
        <v>Ponts</v>
      </c>
      <c r="Q33" s="12" t="str">
        <f>'L3 TP'!O20</f>
        <v>DJELLOUL</v>
      </c>
      <c r="R33" s="12" t="str">
        <f t="shared" ref="R33" si="3">$B$33</f>
        <v>L3 TP</v>
      </c>
      <c r="S33" s="12" t="str">
        <f>'L3 TP'!O21</f>
        <v>B102</v>
      </c>
      <c r="T33" s="106"/>
      <c r="U33" s="107"/>
      <c r="V33" s="14"/>
      <c r="W33" s="14"/>
      <c r="X33" s="12"/>
      <c r="Y33" s="12"/>
      <c r="Z33" s="12"/>
      <c r="AA33" s="12"/>
      <c r="AB33" s="12"/>
      <c r="AC33" s="12"/>
      <c r="AD33" s="12"/>
      <c r="AE33" s="12"/>
    </row>
    <row r="34" spans="2:31" ht="12" thickBot="1" x14ac:dyDescent="0.3">
      <c r="B34" s="1071" t="s">
        <v>142</v>
      </c>
      <c r="C34" s="1072"/>
      <c r="D34" s="1072"/>
      <c r="E34" s="26" t="str">
        <f>+'M1 STR'!E18</f>
        <v>Cours</v>
      </c>
      <c r="F34" s="14" t="str">
        <f>+'M1 STR'!E19</f>
        <v>Elasticité</v>
      </c>
      <c r="G34" s="12" t="str">
        <f>+'M1 STR'!E20</f>
        <v>NEDJAR</v>
      </c>
      <c r="H34" s="12" t="str">
        <f>$B$34</f>
        <v>M1 STR</v>
      </c>
      <c r="I34" s="12" t="str">
        <f>+'M1 STR'!E21</f>
        <v>K4</v>
      </c>
      <c r="J34" s="26" t="str">
        <f>+'M1 STR'!J18</f>
        <v>Cours</v>
      </c>
      <c r="K34" s="14" t="str">
        <f>+'M1 STR'!J19</f>
        <v>Structures en  Béton armé 2</v>
      </c>
      <c r="L34" s="12" t="str">
        <f>+'M1 STR'!J20</f>
        <v>ZINAI</v>
      </c>
      <c r="M34" s="12" t="str">
        <f>$B$34</f>
        <v>M1 STR</v>
      </c>
      <c r="N34" s="12" t="str">
        <f>+'M1 STR'!J21</f>
        <v>K4</v>
      </c>
      <c r="O34" s="26" t="str">
        <f>+'M1 STR'!O18</f>
        <v>TD</v>
      </c>
      <c r="P34" s="14" t="str">
        <f>+'M1 STR'!O19</f>
        <v>Structures en  Béton armé 2</v>
      </c>
      <c r="Q34" s="12" t="str">
        <f>+'M1 STR'!O20</f>
        <v>ZINAI</v>
      </c>
      <c r="R34" s="12" t="str">
        <f>$B$34</f>
        <v>M1 STR</v>
      </c>
      <c r="S34" s="12" t="str">
        <f>+'M1 STR'!O21</f>
        <v>K4</v>
      </c>
      <c r="T34" s="12"/>
      <c r="U34" s="107"/>
      <c r="V34" s="14" t="str">
        <f>+'M1 STR'!V18</f>
        <v>Cours</v>
      </c>
      <c r="W34" s="14" t="str">
        <f>+'M1 STR'!V19</f>
        <v xml:space="preserve">Ethique, déontologie et propriété intellectuelle </v>
      </c>
      <c r="X34" s="12" t="str">
        <f>+'M1 STR'!V20</f>
        <v>RAHAL</v>
      </c>
      <c r="Y34" s="12" t="str">
        <f>$B$34</f>
        <v>M1 STR</v>
      </c>
      <c r="Z34" s="12" t="str">
        <f>+'M1 STR'!V21</f>
        <v>B302</v>
      </c>
      <c r="AA34" s="14">
        <f>+'M1 STR'!AA18</f>
        <v>0</v>
      </c>
      <c r="AB34" s="14">
        <f>+'M1 STR'!AA19</f>
        <v>0</v>
      </c>
      <c r="AC34" s="12">
        <f>+'M1 STR'!AA20</f>
        <v>0</v>
      </c>
      <c r="AD34" s="12" t="str">
        <f>$B$34</f>
        <v>M1 STR</v>
      </c>
      <c r="AE34" s="12">
        <f>+'M1 STR'!AA21</f>
        <v>0</v>
      </c>
    </row>
    <row r="35" spans="2:31" ht="12" thickBot="1" x14ac:dyDescent="0.3">
      <c r="B35" s="1076" t="s">
        <v>143</v>
      </c>
      <c r="C35" s="1077"/>
      <c r="D35" s="1077"/>
      <c r="E35" s="26" t="str">
        <f>+'M1 CMM'!E18</f>
        <v>Cours</v>
      </c>
      <c r="F35" s="14" t="str">
        <f>+'M1 CMM'!E19</f>
        <v>Structures métalliques 2</v>
      </c>
      <c r="G35" s="12" t="str">
        <f>+'M1 CMM'!E20</f>
        <v>MENDLI</v>
      </c>
      <c r="H35" s="12" t="str">
        <f>$B$35</f>
        <v>M1CMM</v>
      </c>
      <c r="I35" s="12" t="str">
        <f>+'M1 CMM'!E21</f>
        <v>AQUA</v>
      </c>
      <c r="J35" s="26" t="str">
        <f>+'M1 CMM'!J18</f>
        <v>TP'</v>
      </c>
      <c r="K35" s="14" t="str">
        <f>+'M1 CMM'!J19</f>
        <v>Neige et vent</v>
      </c>
      <c r="L35" s="12" t="str">
        <f>+'M1 CMM'!J20</f>
        <v>MENDLI</v>
      </c>
      <c r="M35" s="12" t="str">
        <f t="shared" ref="M35" si="4">$B$35</f>
        <v>M1CMM</v>
      </c>
      <c r="N35" s="12" t="str">
        <f>+'M1 CMM'!J21</f>
        <v>AQUA</v>
      </c>
      <c r="O35" s="26" t="str">
        <f>+'M1 CMM'!O18</f>
        <v>Cours</v>
      </c>
      <c r="P35" s="14" t="str">
        <f>+'M1 CMM'!O19</f>
        <v>Méthodes des éléments finis</v>
      </c>
      <c r="Q35" s="12" t="str">
        <f>+'M1 CMM'!O20</f>
        <v>NEDJAR</v>
      </c>
      <c r="R35" s="12" t="str">
        <f t="shared" ref="R35" si="5">$B$35</f>
        <v>M1CMM</v>
      </c>
      <c r="S35" s="12" t="str">
        <f>+'M1 CMM'!O21</f>
        <v>AQUA</v>
      </c>
      <c r="T35" s="106"/>
      <c r="U35" s="107"/>
      <c r="V35" s="14" t="str">
        <f>+'M1 CMM'!V18</f>
        <v>TP</v>
      </c>
      <c r="W35" s="14" t="str">
        <f>+'M1 CMM'!V19</f>
        <v>Méthodes des éléments finis</v>
      </c>
      <c r="X35" s="12" t="str">
        <f>+'M1 CMM'!V20</f>
        <v>NEDJAR</v>
      </c>
      <c r="Y35" s="12" t="str">
        <f t="shared" ref="Y35" si="6">$B$35</f>
        <v>M1CMM</v>
      </c>
      <c r="Z35" s="12" t="str">
        <f>+'M1 CMM'!V21</f>
        <v>AQUA</v>
      </c>
      <c r="AA35" s="14">
        <f>+'M1 CMM'!AA18</f>
        <v>0</v>
      </c>
      <c r="AB35" s="14">
        <f>+'M1 CMM'!AA19</f>
        <v>0</v>
      </c>
      <c r="AC35" s="12">
        <f>+'M1 CMM'!AA20</f>
        <v>0</v>
      </c>
      <c r="AD35" s="12" t="str">
        <f t="shared" ref="AD35" si="7">$B$35</f>
        <v>M1CMM</v>
      </c>
      <c r="AE35" s="12">
        <f>+'M1 CMM'!AA21</f>
        <v>0</v>
      </c>
    </row>
    <row r="36" spans="2:31" ht="12" thickBot="1" x14ac:dyDescent="0.3">
      <c r="B36" s="1071" t="s">
        <v>144</v>
      </c>
      <c r="C36" s="1072"/>
      <c r="D36" s="1072"/>
      <c r="E36" s="26" t="str">
        <f>+'M1 VOA'!E19</f>
        <v>Cours</v>
      </c>
      <c r="F36" s="14" t="str">
        <f>+'M1 VOA'!E20</f>
        <v>Méthodes des éléments finis</v>
      </c>
      <c r="G36" s="12" t="str">
        <f>+'M1 VOA'!E21</f>
        <v>SEGUINI</v>
      </c>
      <c r="H36" s="12" t="str">
        <f>$B$36</f>
        <v>M1 VOA</v>
      </c>
      <c r="I36" s="12" t="str">
        <f>+'M1 VOA'!E22</f>
        <v>B308</v>
      </c>
      <c r="J36" s="26" t="str">
        <f>+'M1 VOA'!J19</f>
        <v>TD</v>
      </c>
      <c r="K36" s="14" t="str">
        <f>+'M1 VOA'!J20</f>
        <v>Méthodes des éléments finis</v>
      </c>
      <c r="L36" s="12" t="str">
        <f>+'M1 VOA'!J21</f>
        <v>SEGUINI</v>
      </c>
      <c r="M36" s="12" t="str">
        <f t="shared" ref="M36" si="8">$B$36</f>
        <v>M1 VOA</v>
      </c>
      <c r="N36" s="12" t="str">
        <f>+'M1 VOA'!J22</f>
        <v>B308</v>
      </c>
      <c r="O36" s="26" t="str">
        <f>+'M1 VOA'!O19</f>
        <v>TD</v>
      </c>
      <c r="P36" s="14" t="str">
        <f>+'M1 VOA'!O20</f>
        <v xml:space="preserve">Dimensionnement des Ponts 2 </v>
      </c>
      <c r="Q36" s="12" t="str">
        <f>+'M1 VOA'!O21</f>
        <v>BOUKEZZI</v>
      </c>
      <c r="R36" s="12" t="str">
        <f t="shared" ref="R36" si="9">$B$36</f>
        <v>M1 VOA</v>
      </c>
      <c r="S36" s="12" t="str">
        <f>+'M1 VOA'!O22</f>
        <v>B308</v>
      </c>
      <c r="T36" s="12"/>
      <c r="U36" s="107"/>
      <c r="V36" s="14" t="str">
        <f>+'M1 VOA'!V19</f>
        <v>Cours</v>
      </c>
      <c r="W36" s="14" t="str">
        <f>+'M1 VOA'!V20</f>
        <v xml:space="preserve">Dimensionnement des Ponts 2 </v>
      </c>
      <c r="X36" s="12" t="str">
        <f>+'M1 VOA'!V21</f>
        <v>BOUKEZZI</v>
      </c>
      <c r="Y36" s="12" t="str">
        <f t="shared" ref="Y36" si="10">$B$36</f>
        <v>M1 VOA</v>
      </c>
      <c r="Z36" s="12" t="str">
        <f>+'M1 VOA'!V22</f>
        <v>B308</v>
      </c>
      <c r="AA36" s="14">
        <f>+'M1 VOA'!AA19</f>
        <v>0</v>
      </c>
      <c r="AB36" s="14">
        <f>+'M1 VOA'!AA20</f>
        <v>0</v>
      </c>
      <c r="AC36" s="12">
        <f>+'M1 VOA'!AA21</f>
        <v>0</v>
      </c>
      <c r="AD36" s="12" t="str">
        <f t="shared" ref="AD36" si="11">$B$36</f>
        <v>M1 VOA</v>
      </c>
      <c r="AE36" s="12">
        <f>+'M1 VOA'!AA22</f>
        <v>0</v>
      </c>
    </row>
    <row r="37" spans="2:31" ht="12" thickBot="1" x14ac:dyDescent="0.3">
      <c r="B37" s="1076" t="s">
        <v>145</v>
      </c>
      <c r="C37" s="1077"/>
      <c r="D37" s="1077"/>
      <c r="E37" s="26" t="str">
        <f>+'M1 GEO'!E18</f>
        <v>TD</v>
      </c>
      <c r="F37" s="14" t="str">
        <f>+'M1 GEO'!E19</f>
        <v>Dynamique des sols</v>
      </c>
      <c r="G37" s="12" t="str">
        <f>+'M1 GEO'!E20</f>
        <v>BOUROKBA</v>
      </c>
      <c r="H37" s="12" t="str">
        <f>$B$37</f>
        <v>M1 GEO</v>
      </c>
      <c r="I37" s="12" t="str">
        <f>+'M1 GEO'!E21</f>
        <v>J1</v>
      </c>
      <c r="J37" s="26" t="str">
        <f>+'M1 GEO'!J18</f>
        <v>Cours</v>
      </c>
      <c r="K37" s="14" t="str">
        <f>+'M1 GEO'!J19</f>
        <v>Dynamique des sols</v>
      </c>
      <c r="L37" s="12" t="str">
        <f>+'M1 GEO'!J20</f>
        <v>BOUROKBA</v>
      </c>
      <c r="M37" s="12" t="str">
        <f t="shared" ref="M37" si="12">$B$37</f>
        <v>M1 GEO</v>
      </c>
      <c r="N37" s="12" t="str">
        <f>+'M1 GEO'!J21</f>
        <v>J1</v>
      </c>
      <c r="O37" s="26">
        <f>+'M1 GEO'!O18</f>
        <v>0</v>
      </c>
      <c r="P37" s="14">
        <f>+'M1 GEO'!O19</f>
        <v>0</v>
      </c>
      <c r="Q37" s="12">
        <f>+'M1 GEO'!O20</f>
        <v>0</v>
      </c>
      <c r="R37" s="12" t="str">
        <f t="shared" ref="R37" si="13">$B$37</f>
        <v>M1 GEO</v>
      </c>
      <c r="S37" s="12">
        <f>+'M1 GEO'!O21</f>
        <v>0</v>
      </c>
      <c r="T37" s="106"/>
      <c r="U37" s="107"/>
      <c r="V37" s="14" t="str">
        <f>+'M1 GEO'!V18</f>
        <v>Cours</v>
      </c>
      <c r="W37" s="14" t="str">
        <f>+'M1 GEO'!V19</f>
        <v xml:space="preserve">Ethique, déontologie et propriété intellectuelle </v>
      </c>
      <c r="X37" s="12" t="str">
        <f>+'M1 GEO'!V20</f>
        <v>RAHAL</v>
      </c>
      <c r="Y37" s="12" t="str">
        <f>$B$37</f>
        <v>M1 GEO</v>
      </c>
      <c r="Z37" s="12" t="str">
        <f>+'M1 GEO'!V21</f>
        <v>B302</v>
      </c>
      <c r="AA37" s="14">
        <f>+'M1 GEO'!AA18</f>
        <v>0</v>
      </c>
      <c r="AB37" s="14">
        <f>+'M1 GEO'!AA19</f>
        <v>0</v>
      </c>
      <c r="AC37" s="12">
        <f>+'M1 GEO'!AA20</f>
        <v>0</v>
      </c>
      <c r="AD37" s="12" t="str">
        <f>$B$37</f>
        <v>M1 GEO</v>
      </c>
      <c r="AE37" s="12">
        <f>+'M1 GEO'!AA21</f>
        <v>0</v>
      </c>
    </row>
    <row r="38" spans="2:31" ht="12" thickBot="1" x14ac:dyDescent="0.3">
      <c r="B38" s="1073" t="s">
        <v>146</v>
      </c>
      <c r="C38" s="1074"/>
      <c r="D38" s="1074"/>
      <c r="E38" s="26" t="str">
        <f>+'M1 EH'!E18</f>
        <v>Cours</v>
      </c>
      <c r="F38" s="14" t="str">
        <f>+'M1 EH'!E19</f>
        <v>Régulation de systèmes</v>
      </c>
      <c r="G38" s="12" t="str">
        <f>+'M1 EH'!E20</f>
        <v>HAMOU</v>
      </c>
      <c r="H38" s="12" t="str">
        <f>$B$38</f>
        <v>M1 EH</v>
      </c>
      <c r="I38" s="12" t="str">
        <f>+'M1 EH'!E21</f>
        <v>L2</v>
      </c>
      <c r="J38" s="26" t="str">
        <f>+'M1 EH'!J18</f>
        <v>Cours</v>
      </c>
      <c r="K38" s="14" t="str">
        <f>+'M1 EH'!J19</f>
        <v>Régulation de systèmes</v>
      </c>
      <c r="L38" s="12" t="str">
        <f>+'M1 EH'!J20</f>
        <v>HAMOU</v>
      </c>
      <c r="M38" s="12" t="str">
        <f t="shared" ref="M38" si="14">$B$38</f>
        <v>M1 EH</v>
      </c>
      <c r="N38" s="12" t="str">
        <f>+'M1 EH'!J21</f>
        <v>L2</v>
      </c>
      <c r="O38" s="26" t="str">
        <f>+'M1 EH'!O18</f>
        <v>Cours</v>
      </c>
      <c r="P38" s="14" t="str">
        <f>+'M1 EH'!O19</f>
        <v>Chauffage</v>
      </c>
      <c r="Q38" s="12" t="str">
        <f>+'M1 EH'!O20</f>
        <v>MOKHTARI</v>
      </c>
      <c r="R38" s="12" t="str">
        <f t="shared" ref="R38" si="15">$B$38</f>
        <v>M1 EH</v>
      </c>
      <c r="S38" s="12" t="str">
        <f>+'M1 EH'!O21</f>
        <v>L2</v>
      </c>
      <c r="T38" s="12"/>
      <c r="U38" s="107"/>
      <c r="V38" s="14" t="str">
        <f>+'M1 EH'!V18</f>
        <v xml:space="preserve">TP </v>
      </c>
      <c r="W38" s="14" t="str">
        <f>+'M1 EH'!V19</f>
        <v>Climatisation</v>
      </c>
      <c r="X38" s="12" t="str">
        <f>+'M1 EH'!V20</f>
        <v>BOUHACINA</v>
      </c>
      <c r="Y38" s="12" t="str">
        <f t="shared" ref="Y38" si="16">$B$38</f>
        <v>M1 EH</v>
      </c>
      <c r="Z38" s="12" t="str">
        <f>+'M1 EH'!V21</f>
        <v>Bloc L</v>
      </c>
      <c r="AA38" s="14">
        <f>+'M1 EH'!AA18</f>
        <v>0</v>
      </c>
      <c r="AB38" s="14">
        <f>+'M1 EH'!AA19</f>
        <v>0</v>
      </c>
      <c r="AC38" s="12">
        <f>+'M1 EH'!AA20</f>
        <v>0</v>
      </c>
      <c r="AD38" s="12" t="str">
        <f t="shared" ref="AD38" si="17">$B$38</f>
        <v>M1 EH</v>
      </c>
      <c r="AE38" s="12">
        <f>+'M1 EH'!AA21</f>
        <v>0</v>
      </c>
    </row>
    <row r="39" spans="2:31" ht="12" thickBot="1" x14ac:dyDescent="0.3">
      <c r="B39" s="1071" t="s">
        <v>147</v>
      </c>
      <c r="C39" s="1072"/>
      <c r="D39" s="1072"/>
      <c r="E39" s="129" t="str">
        <f>+'M1 TP'!E18</f>
        <v>TD</v>
      </c>
      <c r="F39" s="130" t="str">
        <f>+'M1 TP'!E19</f>
        <v>PONT 2</v>
      </c>
      <c r="G39" s="121" t="str">
        <f>+'M1 TP'!E20</f>
        <v>Z. BOUNOUARA</v>
      </c>
      <c r="H39" s="121" t="str">
        <f>$B$39</f>
        <v>M1 TP</v>
      </c>
      <c r="I39" s="121" t="str">
        <f>+'M1 TP'!E21</f>
        <v>B304</v>
      </c>
      <c r="J39" s="129" t="str">
        <f>+'M1 TP'!J18</f>
        <v>Cours</v>
      </c>
      <c r="K39" s="130" t="str">
        <f>+'M1 TP'!J19</f>
        <v>PONT 2</v>
      </c>
      <c r="L39" s="121" t="str">
        <f>+'M1 TP'!J20</f>
        <v>Z. BOUNOUARA</v>
      </c>
      <c r="M39" s="121" t="str">
        <f t="shared" ref="M39" si="18">$B$39</f>
        <v>M1 TP</v>
      </c>
      <c r="N39" s="121" t="str">
        <f>+'M1 TP'!J21</f>
        <v>B304</v>
      </c>
      <c r="O39" s="129" t="str">
        <f>+'M1 TP'!O18</f>
        <v>Cours</v>
      </c>
      <c r="P39" s="130" t="str">
        <f>+'M1 TP'!O19</f>
        <v>PONT 2</v>
      </c>
      <c r="Q39" s="121" t="str">
        <f>+'M1 TP'!O20</f>
        <v>Z. BOUNOUARA</v>
      </c>
      <c r="R39" s="121" t="str">
        <f t="shared" ref="R39" si="19">$B$39</f>
        <v>M1 TP</v>
      </c>
      <c r="S39" s="121" t="str">
        <f>+'M1 TP'!O21</f>
        <v>B304</v>
      </c>
      <c r="T39" s="121"/>
      <c r="U39" s="125"/>
      <c r="V39" s="130" t="str">
        <f>+'M1 TP'!V18</f>
        <v>Cours</v>
      </c>
      <c r="W39" s="130" t="str">
        <f>+'M1 TP'!V19</f>
        <v>Eléments d'IA appliquée</v>
      </c>
      <c r="X39" s="121" t="str">
        <f>+'M1 TP'!V20</f>
        <v>A.H. KHETIR</v>
      </c>
      <c r="Y39" s="121" t="str">
        <f t="shared" ref="Y39" si="20">$B$39</f>
        <v>M1 TP</v>
      </c>
      <c r="Z39" s="121" t="str">
        <f>+'M1 TP'!V21</f>
        <v>B304</v>
      </c>
      <c r="AA39" s="130" t="str">
        <f>+'M1 TP'!AA18</f>
        <v>TP</v>
      </c>
      <c r="AB39" s="130" t="str">
        <f>+'M1 TP'!AA19</f>
        <v>Eléments d'IA appliquée</v>
      </c>
      <c r="AC39" s="121" t="str">
        <f>+'M1 TP'!AA20</f>
        <v>A.H. KHETIR</v>
      </c>
      <c r="AD39" s="121" t="str">
        <f t="shared" ref="AD39" si="21">$B$39</f>
        <v>M1 TP</v>
      </c>
      <c r="AE39" s="121" t="str">
        <f>+'M1 TP'!AA21</f>
        <v>K3</v>
      </c>
    </row>
  </sheetData>
  <mergeCells count="15">
    <mergeCell ref="B39:D39"/>
    <mergeCell ref="B38:D38"/>
    <mergeCell ref="B4:D11"/>
    <mergeCell ref="B12:D15"/>
    <mergeCell ref="B16:D17"/>
    <mergeCell ref="B18:D19"/>
    <mergeCell ref="B22:D27"/>
    <mergeCell ref="B28:D32"/>
    <mergeCell ref="B33:D33"/>
    <mergeCell ref="B34:D34"/>
    <mergeCell ref="B35:D35"/>
    <mergeCell ref="B36:D36"/>
    <mergeCell ref="B37:D37"/>
    <mergeCell ref="B20:D20"/>
    <mergeCell ref="B21:D21"/>
  </mergeCells>
  <conditionalFormatting sqref="G4:G39">
    <cfRule type="duplicateValues" dxfId="29" priority="9"/>
  </conditionalFormatting>
  <conditionalFormatting sqref="I4:I39">
    <cfRule type="duplicateValues" dxfId="28" priority="10"/>
  </conditionalFormatting>
  <conditionalFormatting sqref="L4:L39">
    <cfRule type="duplicateValues" dxfId="27" priority="7"/>
  </conditionalFormatting>
  <conditionalFormatting sqref="N4:N39">
    <cfRule type="duplicateValues" dxfId="26" priority="8"/>
  </conditionalFormatting>
  <conditionalFormatting sqref="Q4:Q39">
    <cfRule type="duplicateValues" dxfId="25" priority="5"/>
  </conditionalFormatting>
  <conditionalFormatting sqref="S4:S39">
    <cfRule type="duplicateValues" dxfId="24" priority="6"/>
  </conditionalFormatting>
  <conditionalFormatting sqref="X4:X39">
    <cfRule type="duplicateValues" dxfId="23" priority="3"/>
  </conditionalFormatting>
  <conditionalFormatting sqref="Z4:Z39">
    <cfRule type="duplicateValues" dxfId="22" priority="4"/>
  </conditionalFormatting>
  <conditionalFormatting sqref="AC4:AC39">
    <cfRule type="duplicateValues" dxfId="21" priority="1"/>
  </conditionalFormatting>
  <conditionalFormatting sqref="AE4:AE39">
    <cfRule type="duplicateValues" dxfId="20" priority="2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F39"/>
  <sheetViews>
    <sheetView topLeftCell="D1" zoomScale="70" workbookViewId="0">
      <selection activeCell="G10" sqref="B4:G11"/>
    </sheetView>
  </sheetViews>
  <sheetFormatPr baseColWidth="10" defaultColWidth="5.5703125" defaultRowHeight="12" x14ac:dyDescent="0.25"/>
  <cols>
    <col min="1" max="6" width="5.5703125" style="15"/>
    <col min="7" max="7" width="12.28515625" style="21" bestFit="1" customWidth="1"/>
    <col min="8" max="8" width="8.85546875" style="21" bestFit="1" customWidth="1"/>
    <col min="9" max="9" width="5.5703125" style="21"/>
    <col min="10" max="11" width="5.5703125" style="15"/>
    <col min="12" max="12" width="12.28515625" style="21" bestFit="1" customWidth="1"/>
    <col min="13" max="13" width="8.85546875" style="21" bestFit="1" customWidth="1"/>
    <col min="14" max="14" width="5.5703125" style="21"/>
    <col min="15" max="16" width="5.5703125" style="15"/>
    <col min="17" max="17" width="12.28515625" style="21" bestFit="1" customWidth="1"/>
    <col min="18" max="18" width="8.85546875" style="21" bestFit="1" customWidth="1"/>
    <col min="19" max="19" width="5.5703125" style="21"/>
    <col min="20" max="22" width="5.5703125" style="15"/>
    <col min="23" max="23" width="5.5703125" style="17"/>
    <col min="24" max="24" width="12.28515625" style="21" bestFit="1" customWidth="1"/>
    <col min="25" max="25" width="8.85546875" style="21" bestFit="1" customWidth="1"/>
    <col min="26" max="26" width="5.5703125" style="21"/>
    <col min="27" max="28" width="5.5703125" style="15"/>
    <col min="29" max="29" width="12.28515625" style="21" bestFit="1" customWidth="1"/>
    <col min="30" max="30" width="8.85546875" style="21" bestFit="1" customWidth="1"/>
    <col min="31" max="31" width="5.5703125" style="21"/>
    <col min="32" max="16384" width="5.5703125" style="15"/>
  </cols>
  <sheetData>
    <row r="2" spans="2:32" s="28" customFormat="1" ht="15" x14ac:dyDescent="0.25">
      <c r="D2" s="31">
        <v>0.33333333333333331</v>
      </c>
      <c r="E2" s="31"/>
      <c r="G2" s="21"/>
      <c r="H2" s="21"/>
      <c r="I2" s="37">
        <v>0.39583333333333331</v>
      </c>
      <c r="J2" s="31"/>
      <c r="K2" s="30"/>
      <c r="L2" s="21"/>
      <c r="M2" s="21"/>
      <c r="N2" s="37">
        <v>0.45833333333333331</v>
      </c>
      <c r="O2" s="31"/>
      <c r="P2" s="30"/>
      <c r="Q2" s="21"/>
      <c r="R2" s="21"/>
      <c r="S2" s="37">
        <v>0.52083333333333326</v>
      </c>
      <c r="T2" s="31"/>
      <c r="U2" s="31">
        <v>0.5625</v>
      </c>
      <c r="V2" s="31"/>
      <c r="W2" s="29"/>
      <c r="X2" s="21"/>
      <c r="Y2" s="21"/>
      <c r="Z2" s="37">
        <v>0.625</v>
      </c>
      <c r="AA2" s="31"/>
      <c r="AB2" s="30"/>
      <c r="AC2" s="21"/>
      <c r="AD2" s="21"/>
      <c r="AE2" s="37">
        <v>0.6875</v>
      </c>
      <c r="AF2" s="31"/>
    </row>
    <row r="3" spans="2:32" s="10" customFormat="1" ht="16.5" thickBot="1" x14ac:dyDescent="0.3">
      <c r="D3" s="11"/>
      <c r="E3" s="11"/>
      <c r="G3" s="21"/>
      <c r="H3" s="21"/>
      <c r="I3" s="38"/>
      <c r="J3" s="11"/>
      <c r="K3" s="11"/>
      <c r="L3" s="21"/>
      <c r="M3" s="21"/>
      <c r="N3" s="38"/>
      <c r="O3" s="24"/>
      <c r="P3" s="11"/>
      <c r="Q3" s="21"/>
      <c r="R3" s="21"/>
      <c r="S3" s="38"/>
      <c r="T3" s="11"/>
      <c r="U3" s="11"/>
      <c r="V3" s="11"/>
      <c r="W3" s="25"/>
      <c r="X3" s="21"/>
      <c r="Y3" s="21"/>
      <c r="Z3" s="38"/>
      <c r="AA3" s="11"/>
      <c r="AB3" s="11"/>
      <c r="AC3" s="21"/>
      <c r="AD3" s="21"/>
      <c r="AE3" s="38"/>
    </row>
    <row r="4" spans="2:32" x14ac:dyDescent="0.25">
      <c r="B4" s="1085" t="s">
        <v>134</v>
      </c>
      <c r="C4" s="1086"/>
      <c r="D4" s="1086"/>
      <c r="E4" s="106">
        <f>+'1 ING TM'!AJ41</f>
        <v>0</v>
      </c>
      <c r="F4" s="12">
        <f>+'1 ING TM'!AK41</f>
        <v>0</v>
      </c>
      <c r="G4" s="12">
        <f>+'1 ING TM'!AL41</f>
        <v>0</v>
      </c>
      <c r="H4" s="14">
        <f>+'1 ING TM'!AM41</f>
        <v>0</v>
      </c>
      <c r="I4" s="12">
        <f>+'1 ING TM'!AN41</f>
        <v>0</v>
      </c>
      <c r="J4" s="106" t="str">
        <f>+'1 ING TM'!J41</f>
        <v>TD</v>
      </c>
      <c r="K4" s="12" t="str">
        <f>+'1 ING TM'!K41</f>
        <v>Thermodynamique</v>
      </c>
      <c r="L4" s="12" t="str">
        <f>+'1 ING TM'!L41</f>
        <v>KOURDACHE</v>
      </c>
      <c r="M4" s="14" t="str">
        <f>CONCATENATE("(",'1 ING TM'!M41,"/ ",$B$4,")")</f>
        <v>(G1/ 1 ING)</v>
      </c>
      <c r="N4" s="12" t="str">
        <f>+'1 ING TM'!N41</f>
        <v>S13</v>
      </c>
      <c r="O4" s="106" t="str">
        <f>+'1 ING TM'!O41</f>
        <v>TD</v>
      </c>
      <c r="P4" s="12" t="str">
        <f>+'1 ING TM'!P41</f>
        <v>Thermodynamique</v>
      </c>
      <c r="Q4" s="12" t="str">
        <f>+'1 ING TM'!Q41</f>
        <v>KOURDACHE</v>
      </c>
      <c r="R4" s="14" t="str">
        <f>CONCATENATE("(",'1 ING TM'!R41,"/ ",$B$4,")")</f>
        <v>(G1/ 1 ING)</v>
      </c>
      <c r="S4" s="12" t="str">
        <f>+'1 ING TM'!S41</f>
        <v>S13</v>
      </c>
      <c r="T4" s="112"/>
      <c r="U4" s="114"/>
      <c r="V4" s="113">
        <f>+'1 ING TM'!W41</f>
        <v>0</v>
      </c>
      <c r="W4" s="113">
        <f>+'1 ING TM'!X41</f>
        <v>0</v>
      </c>
      <c r="X4" s="12">
        <f>+'1 ING TM'!Y41</f>
        <v>0</v>
      </c>
      <c r="Y4" s="14" t="str">
        <f>CONCATENATE("(",'1 ING TM'!Z41,"/ ",$B$4,")")</f>
        <v>(/ 1 ING)</v>
      </c>
      <c r="Z4" s="12">
        <f>+'1 ING TM'!AA41</f>
        <v>0</v>
      </c>
      <c r="AA4" s="113">
        <f>+'1 ING TM'!AB41</f>
        <v>0</v>
      </c>
      <c r="AB4" s="113">
        <f>+'1 ING TM'!AC41</f>
        <v>0</v>
      </c>
      <c r="AC4" s="12">
        <f>+'1 ING TM'!AD41</f>
        <v>0</v>
      </c>
      <c r="AD4" s="14" t="str">
        <f>CONCATENATE("(",'1 ING TM'!AE41,"/ ",$B$4,")")</f>
        <v>(/ 1 ING)</v>
      </c>
      <c r="AE4" s="12">
        <f>+'1 ING TM'!AF41</f>
        <v>0</v>
      </c>
    </row>
    <row r="5" spans="2:32" x14ac:dyDescent="0.25">
      <c r="B5" s="1087"/>
      <c r="C5" s="1088"/>
      <c r="D5" s="1088"/>
      <c r="E5" s="23"/>
      <c r="F5" s="21"/>
      <c r="J5" s="23" t="str">
        <f>+'1 ING TM'!J42</f>
        <v>TD</v>
      </c>
      <c r="K5" s="21" t="str">
        <f>+'1 ING TM'!K42</f>
        <v>Analyse 2</v>
      </c>
      <c r="L5" s="21" t="str">
        <f>+'1 ING TM'!L42</f>
        <v>BELKHEIR</v>
      </c>
      <c r="M5" s="21" t="str">
        <f>CONCATENATE("(",'1 ING TM'!M42,"/ ",$B$4,")")</f>
        <v>(G2/ 1 ING)</v>
      </c>
      <c r="N5" s="21" t="str">
        <f>+'1 ING TM'!N42</f>
        <v>S14</v>
      </c>
      <c r="O5" s="23" t="str">
        <f>+'1 ING TM'!O42</f>
        <v>TD</v>
      </c>
      <c r="P5" s="21" t="str">
        <f>+'1 ING TM'!P42</f>
        <v>Algébre 2</v>
      </c>
      <c r="Q5" s="21" t="str">
        <f>+'1 ING TM'!Q42</f>
        <v>BOUABDALLAH</v>
      </c>
      <c r="R5" s="21" t="str">
        <f>CONCATENATE("(",'1 ING TM'!R42,"/ ",$B$4,")")</f>
        <v>(G2/ 1 ING)</v>
      </c>
      <c r="S5" s="21" t="str">
        <f>+'1 ING TM'!S42</f>
        <v>S17</v>
      </c>
      <c r="T5" s="16"/>
      <c r="U5" s="20"/>
      <c r="V5" s="15">
        <f>+'1 ING TM'!W42</f>
        <v>0</v>
      </c>
      <c r="W5" s="15">
        <f>+'1 ING TM'!X42</f>
        <v>0</v>
      </c>
      <c r="X5" s="21">
        <f>+'1 ING TM'!Y42</f>
        <v>0</v>
      </c>
      <c r="Y5" s="21" t="str">
        <f>CONCATENATE("(",'1 ING TM'!Z42,"/ ",$B$4,")")</f>
        <v>(/ 1 ING)</v>
      </c>
      <c r="Z5" s="21">
        <f>+'1 ING TM'!AA42</f>
        <v>0</v>
      </c>
      <c r="AA5" s="15">
        <f>+'1 ING TM'!AB42</f>
        <v>0</v>
      </c>
      <c r="AB5" s="15">
        <f>+'1 ING TM'!AC42</f>
        <v>0</v>
      </c>
      <c r="AC5" s="21">
        <f>+'1 ING TM'!AD42</f>
        <v>0</v>
      </c>
      <c r="AD5" s="21" t="str">
        <f>CONCATENATE("(",'1 ING TM'!AE42,"/ ",$B$4,")")</f>
        <v>(/ 1 ING)</v>
      </c>
      <c r="AE5" s="21">
        <f>+'1 ING TM'!AF42</f>
        <v>0</v>
      </c>
    </row>
    <row r="6" spans="2:32" x14ac:dyDescent="0.25">
      <c r="B6" s="1087"/>
      <c r="C6" s="1088"/>
      <c r="D6" s="1088"/>
      <c r="E6" s="23"/>
      <c r="F6" s="21"/>
      <c r="J6" s="23" t="str">
        <f>+'1 ING TM'!J43</f>
        <v>TD</v>
      </c>
      <c r="K6" s="21" t="str">
        <f>+'1 ING TM'!K43</f>
        <v>Physique 2</v>
      </c>
      <c r="L6" s="21" t="str">
        <f>+'1 ING TM'!L43</f>
        <v>NAIME</v>
      </c>
      <c r="M6" s="21" t="str">
        <f>CONCATENATE("(",'1 ING TM'!M43,"/ ",$B$4,")")</f>
        <v>(G3/ 1 ING)</v>
      </c>
      <c r="N6" s="21" t="str">
        <f>+'1 ING TM'!N43</f>
        <v>S15</v>
      </c>
      <c r="O6" s="23" t="str">
        <f>+'1 ING TM'!O43</f>
        <v>TD</v>
      </c>
      <c r="P6" s="21" t="str">
        <f>+'1 ING TM'!P43</f>
        <v>Physique 2</v>
      </c>
      <c r="Q6" s="21" t="str">
        <f>+'1 ING TM'!Q43</f>
        <v>NAIME</v>
      </c>
      <c r="R6" s="21" t="str">
        <f>CONCATENATE("(",'1 ING TM'!R43,"/ ",$B$4,")")</f>
        <v>(G3/ 1 ING)</v>
      </c>
      <c r="S6" s="21" t="str">
        <f>+'1 ING TM'!S43</f>
        <v>S15</v>
      </c>
      <c r="T6" s="16"/>
      <c r="U6" s="20"/>
      <c r="V6" s="15" t="str">
        <f>+'1 ING TM'!W43</f>
        <v>TD</v>
      </c>
      <c r="W6" s="15" t="str">
        <f>+'1 ING TM'!X43</f>
        <v>Algébre 2</v>
      </c>
      <c r="X6" s="21" t="str">
        <f>+'1 ING TM'!Y43</f>
        <v>BOUABDALLAH</v>
      </c>
      <c r="Y6" s="21" t="str">
        <f>CONCATENATE("(",'1 ING TM'!Z43,"/ ",$B$4,")")</f>
        <v>(G3/ 1 ING)</v>
      </c>
      <c r="Z6" s="21" t="str">
        <f>+'1 ING TM'!AA43</f>
        <v>S17</v>
      </c>
      <c r="AA6" s="15">
        <f>+'1 ING TM'!AB43</f>
        <v>0</v>
      </c>
      <c r="AB6" s="15">
        <f>+'1 ING TM'!AC43</f>
        <v>0</v>
      </c>
      <c r="AC6" s="21">
        <f>+'1 ING TM'!AD43</f>
        <v>0</v>
      </c>
      <c r="AD6" s="21" t="str">
        <f>CONCATENATE("(",'1 ING TM'!AE43,"/ ",$B$4,")")</f>
        <v>(/ 1 ING)</v>
      </c>
      <c r="AE6" s="21">
        <f>+'1 ING TM'!AF43</f>
        <v>0</v>
      </c>
    </row>
    <row r="7" spans="2:32" x14ac:dyDescent="0.25">
      <c r="B7" s="1087"/>
      <c r="C7" s="1088"/>
      <c r="D7" s="1088"/>
      <c r="E7" s="23"/>
      <c r="F7" s="21"/>
      <c r="J7" s="23" t="str">
        <f>+'1 ING TM'!J44</f>
        <v>TD</v>
      </c>
      <c r="K7" s="21" t="str">
        <f>+'1 ING TM'!K44</f>
        <v>Physique 2</v>
      </c>
      <c r="L7" s="21" t="str">
        <f>+'1 ING TM'!L44</f>
        <v>RAHMANI</v>
      </c>
      <c r="M7" s="21" t="str">
        <f>CONCATENATE("(",'1 ING TM'!M44,"/ ",$B$4,")")</f>
        <v>(G4/ 1 ING)</v>
      </c>
      <c r="N7" s="21" t="str">
        <f>+'1 ING TM'!N44</f>
        <v>S16</v>
      </c>
      <c r="O7" s="23" t="str">
        <f>+'1 ING TM'!O44</f>
        <v>TD</v>
      </c>
      <c r="P7" s="21" t="str">
        <f>+'1 ING TM'!P44</f>
        <v>Physique 2</v>
      </c>
      <c r="Q7" s="21" t="str">
        <f>+'1 ING TM'!Q44</f>
        <v>RAHMANI</v>
      </c>
      <c r="R7" s="21" t="str">
        <f>CONCATENATE("(",'1 ING TM'!R44,"/ ",$B$4,")")</f>
        <v>(G4/ 1 ING)</v>
      </c>
      <c r="S7" s="21" t="str">
        <f>+'1 ING TM'!S44</f>
        <v>S16</v>
      </c>
      <c r="T7" s="16"/>
      <c r="U7" s="20"/>
      <c r="V7" s="15">
        <f>+'1 ING TM'!W44</f>
        <v>0</v>
      </c>
      <c r="W7" s="15">
        <f>+'1 ING TM'!X44</f>
        <v>0</v>
      </c>
      <c r="X7" s="21">
        <f>+'1 ING TM'!Y44</f>
        <v>0</v>
      </c>
      <c r="Y7" s="21" t="str">
        <f>CONCATENATE("(",'1 ING TM'!Z44,"/ ",$B$4,")")</f>
        <v>(/ 1 ING)</v>
      </c>
      <c r="Z7" s="21">
        <f>+'1 ING TM'!AA44</f>
        <v>0</v>
      </c>
      <c r="AA7" s="15">
        <f>+'1 ING TM'!AB44</f>
        <v>0</v>
      </c>
      <c r="AB7" s="15">
        <f>+'1 ING TM'!AC44</f>
        <v>0</v>
      </c>
      <c r="AC7" s="21">
        <f>+'1 ING TM'!AD44</f>
        <v>0</v>
      </c>
      <c r="AD7" s="21" t="str">
        <f>CONCATENATE("(",'1 ING TM'!AE44,"/ ",$B$4,")")</f>
        <v>(/ 1 ING)</v>
      </c>
      <c r="AE7" s="21">
        <f>+'1 ING TM'!AF44</f>
        <v>0</v>
      </c>
    </row>
    <row r="8" spans="2:32" x14ac:dyDescent="0.25">
      <c r="B8" s="1087"/>
      <c r="C8" s="1088"/>
      <c r="D8" s="1088"/>
      <c r="E8" s="23"/>
      <c r="F8" s="21"/>
      <c r="J8" s="23" t="str">
        <f>+'1 ING TM'!J45</f>
        <v>TD</v>
      </c>
      <c r="K8" s="21" t="str">
        <f>+'1 ING TM'!K45</f>
        <v>Algébre 2</v>
      </c>
      <c r="L8" s="21" t="str">
        <f>+'1 ING TM'!L45</f>
        <v>BOUABDALLAH</v>
      </c>
      <c r="M8" s="21" t="str">
        <f>CONCATENATE("(",'1 ING TM'!M45,"/ ",$B$4,")")</f>
        <v>(G5/ 1 ING)</v>
      </c>
      <c r="N8" s="21" t="str">
        <f>+'1 ING TM'!N45</f>
        <v>S17</v>
      </c>
      <c r="O8" s="23" t="str">
        <f>+'1 ING TM'!O45</f>
        <v>TD</v>
      </c>
      <c r="P8" s="21" t="str">
        <f>+'1 ING TM'!P45</f>
        <v>Physique 1</v>
      </c>
      <c r="Q8" s="21" t="str">
        <f>+'1 ING TM'!Q45</f>
        <v>KHALDI</v>
      </c>
      <c r="R8" s="21" t="str">
        <f>CONCATENATE("(",'1 ING TM'!R45,"/ ",$B$4,")")</f>
        <v>(G5/ 1 ING)</v>
      </c>
      <c r="S8" s="21" t="str">
        <f>+'1 ING TM'!S45</f>
        <v>S14</v>
      </c>
      <c r="T8" s="16"/>
      <c r="U8" s="20"/>
      <c r="V8" s="15" t="str">
        <f>+'1 ING TM'!W45</f>
        <v>TD</v>
      </c>
      <c r="W8" s="15" t="str">
        <f>+'1 ING TM'!X45</f>
        <v>Physique 1</v>
      </c>
      <c r="X8" s="21" t="str">
        <f>+'1 ING TM'!Y45</f>
        <v>KHALDI</v>
      </c>
      <c r="Y8" s="21" t="str">
        <f>CONCATENATE("(",'1 ING TM'!Z45,"/ ",$B$4,")")</f>
        <v>(G5/ 1 ING)</v>
      </c>
      <c r="Z8" s="21" t="str">
        <f>+'1 ING TM'!AA45</f>
        <v>S14</v>
      </c>
      <c r="AA8" s="15">
        <f>+'1 ING TM'!AB45</f>
        <v>0</v>
      </c>
      <c r="AB8" s="15">
        <f>+'1 ING TM'!AC45</f>
        <v>0</v>
      </c>
      <c r="AC8" s="21">
        <f>+'1 ING TM'!AD45</f>
        <v>0</v>
      </c>
      <c r="AD8" s="21" t="str">
        <f>CONCATENATE("(",'1 ING TM'!AE45,"/ ",$B$4,")")</f>
        <v>(/ 1 ING)</v>
      </c>
      <c r="AE8" s="21">
        <f>+'1 ING TM'!AF45</f>
        <v>0</v>
      </c>
    </row>
    <row r="9" spans="2:32" x14ac:dyDescent="0.25">
      <c r="B9" s="1087"/>
      <c r="C9" s="1088"/>
      <c r="D9" s="1088"/>
      <c r="E9" s="23"/>
      <c r="F9" s="21"/>
      <c r="J9" s="23" t="str">
        <f>+'1 ING TM'!J46</f>
        <v>TD</v>
      </c>
      <c r="K9" s="21" t="str">
        <f>+'1 ING TM'!K46</f>
        <v>Physique 2</v>
      </c>
      <c r="L9" s="21" t="str">
        <f>+'1 ING TM'!L46</f>
        <v>GHANIMA</v>
      </c>
      <c r="M9" s="21" t="str">
        <f>CONCATENATE("(",'1 ING TM'!M46,"/ ",$B$4,")")</f>
        <v>(G6/ 1 ING)</v>
      </c>
      <c r="N9" s="21" t="str">
        <f>+'1 ING TM'!N46</f>
        <v>S18</v>
      </c>
      <c r="O9" s="23" t="str">
        <f>+'1 ING TM'!O46</f>
        <v>TD</v>
      </c>
      <c r="P9" s="21" t="str">
        <f>+'1 ING TM'!P46</f>
        <v>Physique 2</v>
      </c>
      <c r="Q9" s="21" t="str">
        <f>+'1 ING TM'!Q46</f>
        <v>GHANIMA</v>
      </c>
      <c r="R9" s="21" t="str">
        <f>CONCATENATE("(",'1 ING TM'!R46,"/ ",$B$4,")")</f>
        <v>(G6/ 1 ING)</v>
      </c>
      <c r="S9" s="21" t="str">
        <f>+'1 ING TM'!S46</f>
        <v>S18</v>
      </c>
      <c r="T9" s="16"/>
      <c r="U9" s="20"/>
      <c r="V9" s="15">
        <f>+'1 ING TM'!W46</f>
        <v>0</v>
      </c>
      <c r="W9" s="15">
        <f>+'1 ING TM'!X46</f>
        <v>0</v>
      </c>
      <c r="X9" s="21">
        <f>+'1 ING TM'!Y46</f>
        <v>0</v>
      </c>
      <c r="Y9" s="21" t="str">
        <f>CONCATENATE("(",'1 ING TM'!Z46,"/ ",$B$4,")")</f>
        <v>(/ 1 ING)</v>
      </c>
      <c r="Z9" s="21">
        <f>+'1 ING TM'!AA46</f>
        <v>0</v>
      </c>
      <c r="AA9" s="15">
        <f>+'1 ING TM'!AB46</f>
        <v>0</v>
      </c>
      <c r="AB9" s="15">
        <f>+'1 ING TM'!AC46</f>
        <v>0</v>
      </c>
      <c r="AC9" s="21">
        <f>+'1 ING TM'!AD46</f>
        <v>0</v>
      </c>
      <c r="AD9" s="21" t="str">
        <f>CONCATENATE("(",'1 ING TM'!AE46,"/ ",$B$4,")")</f>
        <v>(/ 1 ING)</v>
      </c>
      <c r="AE9" s="21">
        <f>+'1 ING TM'!AF46</f>
        <v>0</v>
      </c>
    </row>
    <row r="10" spans="2:32" x14ac:dyDescent="0.25">
      <c r="B10" s="1087"/>
      <c r="C10" s="1088"/>
      <c r="D10" s="1088"/>
      <c r="E10" s="23"/>
      <c r="F10" s="21"/>
      <c r="J10" s="23" t="str">
        <f>+'1 ING TM'!J47</f>
        <v>TP</v>
      </c>
      <c r="K10" s="21" t="str">
        <f>+'1 ING TM'!K47</f>
        <v>Programmation</v>
      </c>
      <c r="L10" s="21" t="str">
        <f>+'1 ING TM'!L47</f>
        <v>OSMANI</v>
      </c>
      <c r="M10" s="21" t="str">
        <f>CONCATENATE("(",'1 ING TM'!M47,"/ ",$B$4,")")</f>
        <v>(G7/ 1 ING)</v>
      </c>
      <c r="N10" s="21" t="str">
        <f>+'1 ING TM'!N47</f>
        <v>B201</v>
      </c>
      <c r="O10" s="23" t="str">
        <f>+'1 ING TM'!O47</f>
        <v>TP</v>
      </c>
      <c r="P10" s="21" t="str">
        <f>+'1 ING TM'!P47</f>
        <v>Programmation</v>
      </c>
      <c r="Q10" s="21" t="str">
        <f>+'1 ING TM'!Q47</f>
        <v>OSMANI</v>
      </c>
      <c r="R10" s="21" t="str">
        <f>CONCATENATE("(",'1 ING TM'!R47,"/ ",$B$4,")")</f>
        <v>(G7/ 1 ING)</v>
      </c>
      <c r="S10" s="21" t="str">
        <f>+'1 ING TM'!S47</f>
        <v>B201</v>
      </c>
      <c r="T10" s="16"/>
      <c r="U10" s="20"/>
      <c r="V10" s="15">
        <f>+'1 ING TM'!W47</f>
        <v>0</v>
      </c>
      <c r="W10" s="15">
        <f>+'1 ING TM'!X47</f>
        <v>0</v>
      </c>
      <c r="X10" s="21">
        <f>+'1 ING TM'!Y47</f>
        <v>0</v>
      </c>
      <c r="Y10" s="21" t="str">
        <f>CONCATENATE("(",'1 ING TM'!Z47,"/ ",$B$4,")")</f>
        <v>(/ 1 ING)</v>
      </c>
      <c r="Z10" s="21">
        <f>+'1 ING TM'!AA47</f>
        <v>0</v>
      </c>
      <c r="AA10" s="15">
        <f>+'1 ING TM'!AB47</f>
        <v>0</v>
      </c>
      <c r="AB10" s="15">
        <f>+'1 ING TM'!AC47</f>
        <v>0</v>
      </c>
      <c r="AC10" s="21">
        <f>+'1 ING TM'!AD47</f>
        <v>0</v>
      </c>
      <c r="AD10" s="21" t="str">
        <f>CONCATENATE("(",'1 ING TM'!AE47,"/ ",$B$4,")")</f>
        <v>(/ 1 ING)</v>
      </c>
      <c r="AE10" s="21">
        <f>+'1 ING TM'!AF47</f>
        <v>0</v>
      </c>
    </row>
    <row r="11" spans="2:32" ht="12.75" thickBot="1" x14ac:dyDescent="0.3">
      <c r="B11" s="1089"/>
      <c r="C11" s="1090"/>
      <c r="D11" s="1090"/>
      <c r="E11" s="23"/>
      <c r="F11" s="21"/>
      <c r="J11" s="23" t="str">
        <f>+'1 ING TM'!J48</f>
        <v>TP</v>
      </c>
      <c r="K11" s="21" t="str">
        <f>+'1 ING TM'!K48</f>
        <v>Dessin technique</v>
      </c>
      <c r="L11" s="21" t="str">
        <f>+'1 ING TM'!L48</f>
        <v>SIFODIL</v>
      </c>
      <c r="M11" s="21" t="str">
        <f>CONCATENATE("(",'1 ING TM'!M48,"/ ",$B$4,")")</f>
        <v>(G8/ 1 ING)</v>
      </c>
      <c r="N11" s="21" t="str">
        <f>+'1 ING TM'!N48</f>
        <v>S19</v>
      </c>
      <c r="O11" s="23" t="str">
        <f>+'1 ING TM'!O48</f>
        <v>TP</v>
      </c>
      <c r="P11" s="21" t="str">
        <f>+'1 ING TM'!P48</f>
        <v>Dessin technique</v>
      </c>
      <c r="Q11" s="21" t="str">
        <f>+'1 ING TM'!Q48</f>
        <v>SIFODIL</v>
      </c>
      <c r="R11" s="21" t="str">
        <f>CONCATENATE("(",'1 ING TM'!R48,"/ ",$B$4,")")</f>
        <v>(G8/ 1 ING)</v>
      </c>
      <c r="S11" s="21" t="str">
        <f>+'1 ING TM'!S48</f>
        <v>S19</v>
      </c>
      <c r="T11" s="16"/>
      <c r="U11" s="20"/>
      <c r="V11" s="15">
        <f>+'1 ING TM'!W48</f>
        <v>0</v>
      </c>
      <c r="W11" s="15">
        <f>+'1 ING TM'!X48</f>
        <v>0</v>
      </c>
      <c r="X11" s="21">
        <f>+'1 ING TM'!Y48</f>
        <v>0</v>
      </c>
      <c r="Y11" s="21" t="str">
        <f>CONCATENATE("(",'1 ING TM'!Z48,"/ ",$B$4,")")</f>
        <v>(/ 1 ING)</v>
      </c>
      <c r="Z11" s="21">
        <f>+'1 ING TM'!AA48</f>
        <v>0</v>
      </c>
      <c r="AA11" s="15">
        <f>+'1 ING TM'!AB48</f>
        <v>0</v>
      </c>
      <c r="AB11" s="15">
        <f>+'1 ING TM'!AC48</f>
        <v>0</v>
      </c>
      <c r="AC11" s="21">
        <f>+'1 ING TM'!AD48</f>
        <v>0</v>
      </c>
      <c r="AD11" s="21" t="str">
        <f>CONCATENATE("(",'1 ING TM'!AE48,"/ ",$B$4,")")</f>
        <v>(/ 1 ING)</v>
      </c>
      <c r="AE11" s="21">
        <f>+'1 ING TM'!AF48</f>
        <v>0</v>
      </c>
    </row>
    <row r="12" spans="2:32" ht="14.65" customHeight="1" x14ac:dyDescent="0.25">
      <c r="B12" s="1087" t="s">
        <v>136</v>
      </c>
      <c r="C12" s="1088"/>
      <c r="D12" s="1088"/>
      <c r="E12" s="112">
        <f>'2 ING TM'!AI22</f>
        <v>0</v>
      </c>
      <c r="F12" s="113">
        <f>'2 ING TM'!AJ22</f>
        <v>0</v>
      </c>
      <c r="G12" s="12">
        <f>'2 ING TM'!AK22</f>
        <v>0</v>
      </c>
      <c r="H12" s="14">
        <f>'2 ING TM'!AL22</f>
        <v>0</v>
      </c>
      <c r="I12" s="12">
        <f>'2 ING TM'!AM22</f>
        <v>0</v>
      </c>
      <c r="J12" s="112">
        <f>'2 ING TM'!AN22</f>
        <v>0</v>
      </c>
      <c r="K12" s="113">
        <f>'2 ING TM'!AO22</f>
        <v>0</v>
      </c>
      <c r="L12" s="12">
        <f>'2 ING TM'!AP22</f>
        <v>0</v>
      </c>
      <c r="M12" s="14">
        <f>'2 ING TM'!AQ22</f>
        <v>0</v>
      </c>
      <c r="N12" s="12">
        <f>'2 ING TM'!AR22</f>
        <v>0</v>
      </c>
      <c r="O12" s="112" t="str">
        <f>'2 ING TM'!O22</f>
        <v>TP</v>
      </c>
      <c r="P12" s="113" t="str">
        <f>'2 ING TM'!P22</f>
        <v>MDS  1</v>
      </c>
      <c r="Q12" s="12" t="str">
        <f>'2 ING TM'!Q22</f>
        <v>SAAD</v>
      </c>
      <c r="R12" s="14" t="str">
        <f>CONCATENATE("(",'2 ING TM'!R22,"/ ",$B$12,")")</f>
        <v>(G1/ 2 ING)</v>
      </c>
      <c r="S12" s="12" t="str">
        <f>'2 ING TM'!S22</f>
        <v>K10</v>
      </c>
      <c r="T12" s="112"/>
      <c r="U12" s="114"/>
      <c r="V12" s="113" t="str">
        <f>'2 ING TM'!W22</f>
        <v>TP</v>
      </c>
      <c r="W12" s="113" t="str">
        <f>'2 ING TM'!X22</f>
        <v>MN</v>
      </c>
      <c r="X12" s="12" t="str">
        <f>'2 ING TM'!Y22</f>
        <v>MEKKI</v>
      </c>
      <c r="Y12" s="14" t="str">
        <f>CONCATENATE("(",'2 ING TM'!Z22,"/ ",$B$12,")")</f>
        <v>(G1/ 2 ING)</v>
      </c>
      <c r="Z12" s="12" t="str">
        <f>'2 ING TM'!AA22</f>
        <v>B208</v>
      </c>
      <c r="AA12" s="113" t="str">
        <f>'2 ING TM'!AB22</f>
        <v>TP</v>
      </c>
      <c r="AB12" s="113" t="str">
        <f>'2 ING TM'!AC22</f>
        <v>TOPO</v>
      </c>
      <c r="AC12" s="12" t="str">
        <f>'2 ING TM'!AD22</f>
        <v>ROUIBI</v>
      </c>
      <c r="AD12" s="14" t="str">
        <f>CONCATENATE("(",'2 ING TM'!AE22,"/ ",$B$12,")")</f>
        <v>(G1/ 2 ING)</v>
      </c>
      <c r="AE12" s="12" t="str">
        <f>'2 ING TM'!AF22</f>
        <v>Bloc L</v>
      </c>
    </row>
    <row r="13" spans="2:32" ht="14.65" customHeight="1" x14ac:dyDescent="0.25">
      <c r="B13" s="1087"/>
      <c r="C13" s="1088"/>
      <c r="D13" s="1088"/>
      <c r="E13" s="16"/>
      <c r="H13" s="18"/>
      <c r="J13" s="16"/>
      <c r="M13" s="18"/>
      <c r="O13" s="16" t="str">
        <f>'2 ING TM'!O23</f>
        <v>TP</v>
      </c>
      <c r="P13" s="15" t="str">
        <f>'2 ING TM'!P23</f>
        <v>TOPO</v>
      </c>
      <c r="Q13" s="21" t="str">
        <f>'2 ING TM'!Q23</f>
        <v>ROUIBI</v>
      </c>
      <c r="R13" s="18" t="str">
        <f>CONCATENATE("(",'2 ING TM'!R23,"/ ",$B$12,")")</f>
        <v>(G2/ 2 ING)</v>
      </c>
      <c r="S13" s="21" t="str">
        <f>'2 ING TM'!S23</f>
        <v>Bloc L</v>
      </c>
      <c r="T13" s="16"/>
      <c r="U13" s="20"/>
      <c r="V13" s="15" t="str">
        <f>'2 ING TM'!W23</f>
        <v>TP</v>
      </c>
      <c r="W13" s="15" t="str">
        <f>'2 ING TM'!X23</f>
        <v>MDS  1</v>
      </c>
      <c r="X13" s="21" t="str">
        <f>'2 ING TM'!Y23</f>
        <v>SAAD</v>
      </c>
      <c r="Y13" s="18" t="str">
        <f>CONCATENATE("(",'2 ING TM'!Z23,"/ ",$B$12,")")</f>
        <v>(G2/ 2 ING)</v>
      </c>
      <c r="Z13" s="21" t="str">
        <f>'2 ING TM'!AA23</f>
        <v>K10</v>
      </c>
      <c r="AA13" s="15">
        <f>'2 ING TM'!AB23</f>
        <v>0</v>
      </c>
      <c r="AB13" s="15">
        <f>'2 ING TM'!AC23</f>
        <v>0</v>
      </c>
      <c r="AC13" s="21">
        <f>'2 ING TM'!AD23</f>
        <v>0</v>
      </c>
      <c r="AD13" s="18" t="str">
        <f>CONCATENATE("(",'2 ING TM'!AE23,"/ ",$B$12,")")</f>
        <v>(/ 2 ING)</v>
      </c>
      <c r="AE13" s="21">
        <f>'2 ING TM'!AF23</f>
        <v>0</v>
      </c>
    </row>
    <row r="14" spans="2:32" ht="14.65" customHeight="1" x14ac:dyDescent="0.25">
      <c r="B14" s="1087"/>
      <c r="C14" s="1088"/>
      <c r="D14" s="1088"/>
      <c r="E14" s="16"/>
      <c r="H14" s="18"/>
      <c r="J14" s="16"/>
      <c r="M14" s="18"/>
      <c r="O14" s="16" t="str">
        <f>'2 ING TM'!O24</f>
        <v>TP</v>
      </c>
      <c r="P14" s="15" t="str">
        <f>'2 ING TM'!P24</f>
        <v>MN</v>
      </c>
      <c r="Q14" s="21" t="str">
        <f>'2 ING TM'!Q24</f>
        <v>MEKKI</v>
      </c>
      <c r="R14" s="18" t="str">
        <f>CONCATENATE("(",'2 ING TM'!R24,"/ ",$B$12,")")</f>
        <v>(G3/ 2 ING)</v>
      </c>
      <c r="S14" s="21" t="str">
        <f>'2 ING TM'!S24</f>
        <v>B306</v>
      </c>
      <c r="T14" s="16"/>
      <c r="U14" s="20"/>
      <c r="V14" s="15" t="str">
        <f>'2 ING TM'!W24</f>
        <v>TD</v>
      </c>
      <c r="W14" s="15" t="str">
        <f>'2 ING TM'!X24</f>
        <v>MDS  1</v>
      </c>
      <c r="X14" s="21" t="str">
        <f>'2 ING TM'!Y24</f>
        <v>HADJADJ</v>
      </c>
      <c r="Y14" s="18" t="str">
        <f>CONCATENATE("(",'2 ING TM'!Z24,"/ ",$B$12,")")</f>
        <v>(G3/ 2 ING)</v>
      </c>
      <c r="Z14" s="21" t="str">
        <f>'2 ING TM'!AA24</f>
        <v>B104</v>
      </c>
      <c r="AA14" s="15">
        <f>'2 ING TM'!AB24</f>
        <v>0</v>
      </c>
      <c r="AB14" s="15">
        <f>'2 ING TM'!AC24</f>
        <v>0</v>
      </c>
      <c r="AC14" s="21">
        <f>'2 ING TM'!AD24</f>
        <v>0</v>
      </c>
      <c r="AD14" s="18" t="str">
        <f>CONCATENATE("(",'2 ING TM'!AE24,"/ ",$B$12,")")</f>
        <v>(/ 2 ING)</v>
      </c>
      <c r="AE14" s="21">
        <f>'2 ING TM'!AF24</f>
        <v>0</v>
      </c>
    </row>
    <row r="15" spans="2:32" ht="14.65" customHeight="1" thickBot="1" x14ac:dyDescent="0.3">
      <c r="B15" s="1087"/>
      <c r="C15" s="1088"/>
      <c r="D15" s="1088"/>
      <c r="E15" s="16"/>
      <c r="H15" s="18"/>
      <c r="J15" s="16"/>
      <c r="M15" s="18"/>
      <c r="O15" s="16" t="str">
        <f>'2 ING TM'!O25</f>
        <v>TP</v>
      </c>
      <c r="P15" s="15" t="str">
        <f>'2 ING TM'!P25</f>
        <v>MN</v>
      </c>
      <c r="Q15" s="21" t="str">
        <f>'2 ING TM'!Q25</f>
        <v>HADJADJ</v>
      </c>
      <c r="R15" s="18" t="str">
        <f>CONCATENATE("(",'2 ING TM'!R25,"/ ",$B$12,")")</f>
        <v>(G4/ 2 ING)</v>
      </c>
      <c r="S15" s="21" t="str">
        <f>'2 ING TM'!S25</f>
        <v>B208</v>
      </c>
      <c r="T15" s="16"/>
      <c r="U15" s="20"/>
      <c r="V15" s="15">
        <f>'2 ING TM'!W25</f>
        <v>0</v>
      </c>
      <c r="W15" s="15">
        <f>'2 ING TM'!X25</f>
        <v>0</v>
      </c>
      <c r="X15" s="21">
        <f>'2 ING TM'!Y25</f>
        <v>0</v>
      </c>
      <c r="Y15" s="18" t="str">
        <f>CONCATENATE("(",'2 ING TM'!Z25,"/ ",$B$12,")")</f>
        <v>(/ 2 ING)</v>
      </c>
      <c r="Z15" s="21">
        <f>'2 ING TM'!AA25</f>
        <v>0</v>
      </c>
      <c r="AA15" s="15">
        <f>'2 ING TM'!AB25</f>
        <v>0</v>
      </c>
      <c r="AB15" s="15">
        <f>'2 ING TM'!AC25</f>
        <v>0</v>
      </c>
      <c r="AC15" s="21">
        <f>'2 ING TM'!AD25</f>
        <v>0</v>
      </c>
      <c r="AD15" s="18" t="str">
        <f>CONCATENATE("(",'2 ING TM'!AE25,"/ ",$B$12,")")</f>
        <v>(/ 2 ING)</v>
      </c>
      <c r="AE15" s="21">
        <f>'2 ING TM'!AF25</f>
        <v>0</v>
      </c>
    </row>
    <row r="16" spans="2:32" x14ac:dyDescent="0.25">
      <c r="B16" s="1085" t="s">
        <v>138</v>
      </c>
      <c r="C16" s="1086"/>
      <c r="D16" s="1086"/>
      <c r="E16" s="112">
        <f>'3 ING TM'!E22</f>
        <v>0</v>
      </c>
      <c r="F16" s="113">
        <f>'3 ING TM'!F22</f>
        <v>0</v>
      </c>
      <c r="G16" s="12">
        <f>'3 ING TM'!G22</f>
        <v>0</v>
      </c>
      <c r="H16" s="12" t="str">
        <f>CONCATENATE("(",'3 ING TM'!H22,"/ ",$B$16,")")</f>
        <v>(/ 3 ING TM)</v>
      </c>
      <c r="I16" s="12">
        <f>'3 ING TM'!I22</f>
        <v>0</v>
      </c>
      <c r="J16" s="112">
        <f>'3 ING TM'!AN22</f>
        <v>0</v>
      </c>
      <c r="K16" s="113">
        <f>'3 ING TM'!AO22</f>
        <v>0</v>
      </c>
      <c r="L16" s="12">
        <f>'3 ING TM'!AP22</f>
        <v>0</v>
      </c>
      <c r="M16" s="12">
        <f>'3 ING TM'!AQ22</f>
        <v>0</v>
      </c>
      <c r="N16" s="12">
        <f>'3 ING TM'!AR22</f>
        <v>0</v>
      </c>
      <c r="O16" s="112">
        <f>'3 ING TM'!AS22</f>
        <v>0</v>
      </c>
      <c r="P16" s="113">
        <f>'3 ING TM'!AT22</f>
        <v>0</v>
      </c>
      <c r="Q16" s="12">
        <f>'3 ING TM'!AU22</f>
        <v>0</v>
      </c>
      <c r="R16" s="12">
        <f>'3 ING TM'!AV22</f>
        <v>0</v>
      </c>
      <c r="S16" s="12">
        <f>'3 ING TM'!AW22</f>
        <v>0</v>
      </c>
      <c r="T16" s="113"/>
      <c r="U16" s="114"/>
      <c r="V16" s="13" t="str">
        <f>'3 ING TM'!W22</f>
        <v>TP</v>
      </c>
      <c r="W16" s="13" t="str">
        <f>'3 ING TM'!X22</f>
        <v>Projet de Béton Armé</v>
      </c>
      <c r="X16" s="12" t="str">
        <f>'3 ING TM'!Y22</f>
        <v>BELMOKADEM</v>
      </c>
      <c r="Y16" s="12" t="str">
        <f>CONCATENATE("(",'3 ING TM'!Z22,"/ ",$B$16,")")</f>
        <v>(G1/ 3 ING TM)</v>
      </c>
      <c r="Z16" s="12" t="str">
        <f>'3 ING TM'!AA22</f>
        <v>B108</v>
      </c>
      <c r="AA16" s="13">
        <f>'3 ING TM'!AB22</f>
        <v>0</v>
      </c>
      <c r="AB16" s="13">
        <f>'3 ING TM'!AC22</f>
        <v>0</v>
      </c>
      <c r="AC16" s="12">
        <f>'3 ING TM'!AD22</f>
        <v>0</v>
      </c>
      <c r="AD16" s="12" t="str">
        <f>CONCATENATE("(",'3 ING TM'!AE22,"/ ",$B$16,")")</f>
        <v>(/ 3 ING TM)</v>
      </c>
      <c r="AE16" s="12">
        <f>'3 ING TM'!AF22</f>
        <v>0</v>
      </c>
    </row>
    <row r="17" spans="2:31" ht="12.75" thickBot="1" x14ac:dyDescent="0.3">
      <c r="B17" s="1087"/>
      <c r="C17" s="1088"/>
      <c r="D17" s="1088"/>
      <c r="E17" s="16" t="str">
        <f>'3 ING TM'!E23</f>
        <v>TD</v>
      </c>
      <c r="F17" s="15" t="str">
        <f>'3 ING TM'!F23</f>
        <v>CM3</v>
      </c>
      <c r="G17" s="21" t="str">
        <f>'3 ING TM'!G23</f>
        <v>MENDLI</v>
      </c>
      <c r="H17" s="21" t="str">
        <f>CONCATENATE("(",'3 ING TM'!H23,"/ ",$B$16,")")</f>
        <v>(G2/ 3 ING TM)</v>
      </c>
      <c r="I17" s="21" t="str">
        <f>'3 ING TM'!I23</f>
        <v>B106</v>
      </c>
      <c r="J17" s="16"/>
      <c r="O17" s="16"/>
      <c r="U17" s="20"/>
      <c r="V17" s="17" t="str">
        <f>'3 ING TM'!W23</f>
        <v>TP</v>
      </c>
      <c r="W17" s="17" t="str">
        <f>'3 ING TM'!X23</f>
        <v>DAO 3</v>
      </c>
      <c r="X17" s="21" t="str">
        <f>'3 ING TM'!Y23</f>
        <v>DOUAH</v>
      </c>
      <c r="Y17" s="21" t="str">
        <f>CONCATENATE("(",'3 ING TM'!Z23,"/ ",$B$16,")")</f>
        <v>(G2/ 3 ING TM)</v>
      </c>
      <c r="Z17" s="21" t="str">
        <f>'3 ING TM'!AA23</f>
        <v>B201</v>
      </c>
      <c r="AA17" s="17" t="str">
        <f>'3 ING TM'!AB23</f>
        <v>TP</v>
      </c>
      <c r="AB17" s="17" t="str">
        <f>'3 ING TM'!AC23</f>
        <v>DAO 3</v>
      </c>
      <c r="AC17" s="21" t="str">
        <f>'3 ING TM'!AD23</f>
        <v>DOUAH</v>
      </c>
      <c r="AD17" s="21" t="str">
        <f>CONCATENATE("(",'3 ING TM'!AE23,"/ ",$B$16,")")</f>
        <v>(G2/ 3 ING TM)</v>
      </c>
      <c r="AE17" s="21" t="str">
        <f>'3 ING TM'!AF23</f>
        <v>B201</v>
      </c>
    </row>
    <row r="18" spans="2:31" x14ac:dyDescent="0.25">
      <c r="B18" s="1085" t="s">
        <v>323</v>
      </c>
      <c r="C18" s="1086"/>
      <c r="D18" s="1086"/>
      <c r="E18" s="112">
        <f>+'4 ING TM'!AH21</f>
        <v>0</v>
      </c>
      <c r="F18" s="113">
        <f>+'4 ING TM'!AI21</f>
        <v>0</v>
      </c>
      <c r="G18" s="12">
        <f>+'4 ING TM'!AJ21</f>
        <v>0</v>
      </c>
      <c r="H18" s="12" t="str">
        <f>+B18</f>
        <v>4 ING TM</v>
      </c>
      <c r="I18" s="12">
        <f>+'4 ING TM'!AL21</f>
        <v>0</v>
      </c>
      <c r="J18" s="112" t="str">
        <f>+'4 ING TM'!J21</f>
        <v>TD</v>
      </c>
      <c r="K18" s="113" t="str">
        <f>+'4 ING TM'!K21</f>
        <v>CEM</v>
      </c>
      <c r="L18" s="12" t="str">
        <f>+'4 ING TM'!L21</f>
        <v>ABIDELAH</v>
      </c>
      <c r="M18" s="12" t="str">
        <f>CONCATENATE("(",'4 ING TM'!M21,"/ ",$B$18,")")</f>
        <v>(G1/ 4 ING TM)</v>
      </c>
      <c r="N18" s="12" t="str">
        <f>+'4 ING TM'!N21</f>
        <v>B108</v>
      </c>
      <c r="O18" s="112">
        <f>+'4 ING TM'!AR21</f>
        <v>0</v>
      </c>
      <c r="P18" s="113">
        <f>+'4 ING TM'!AS21</f>
        <v>0</v>
      </c>
      <c r="Q18" s="12">
        <f>+'4 ING TM'!AT21</f>
        <v>0</v>
      </c>
      <c r="R18" s="12" t="str">
        <f>+B18</f>
        <v>4 ING TM</v>
      </c>
      <c r="S18" s="12">
        <f>+'4 ING TM'!AV21</f>
        <v>0</v>
      </c>
      <c r="T18" s="113"/>
      <c r="U18" s="114"/>
      <c r="V18" s="113" t="str">
        <f>+'4 ING TM'!V21</f>
        <v>TD</v>
      </c>
      <c r="W18" s="113" t="str">
        <f>+'4 ING TM'!W21</f>
        <v>CM5</v>
      </c>
      <c r="X18" s="12" t="str">
        <f>+'4 ING TM'!X21</f>
        <v>MENDLI</v>
      </c>
      <c r="Y18" s="12" t="str">
        <f>CONCATENATE("(",'4 ING TM'!Y21,"/ ",$B$18,")")</f>
        <v>(G1/ 4 ING TM)</v>
      </c>
      <c r="Z18" s="12" t="str">
        <f>+'4 ING TM'!Z21</f>
        <v>B107</v>
      </c>
      <c r="AA18" s="113" t="str">
        <f>+'4 ING TM'!AA21</f>
        <v>TD</v>
      </c>
      <c r="AB18" s="113" t="str">
        <f>+'4 ING TM'!AB21</f>
        <v>Calcul Béton Armé 4</v>
      </c>
      <c r="AC18" s="12" t="str">
        <f>+'4 ING TM'!AC21</f>
        <v>GOUFI</v>
      </c>
      <c r="AD18" s="12" t="str">
        <f>CONCATENATE("(",'4 ING TM'!AD21,"/ ",$B$18,")")</f>
        <v>(G1/ 4 ING TM)</v>
      </c>
      <c r="AE18" s="12" t="str">
        <f>+'4 ING TM'!AE21</f>
        <v>B107</v>
      </c>
    </row>
    <row r="19" spans="2:31" ht="12.75" thickBot="1" x14ac:dyDescent="0.3">
      <c r="B19" s="1087"/>
      <c r="C19" s="1088"/>
      <c r="D19" s="1088"/>
      <c r="E19" s="16"/>
      <c r="G19" s="110"/>
      <c r="H19" s="110"/>
      <c r="I19" s="110"/>
      <c r="J19" s="16" t="str">
        <f>+'4 ING TM'!J22</f>
        <v>TD</v>
      </c>
      <c r="K19" s="15" t="str">
        <f>+'4 ING TM'!K22</f>
        <v>CM5</v>
      </c>
      <c r="L19" s="110" t="str">
        <f>+'4 ING TM'!L22</f>
        <v>MENDLI</v>
      </c>
      <c r="M19" s="110" t="str">
        <f>CONCATENATE("(",'4 ING TM'!M22,"/ ",$B$18,")")</f>
        <v>(G2/ 4 ING TM)</v>
      </c>
      <c r="N19" s="110" t="str">
        <f>+'4 ING TM'!N22</f>
        <v>B106</v>
      </c>
      <c r="O19" s="16"/>
      <c r="Q19" s="110"/>
      <c r="R19" s="110"/>
      <c r="S19" s="110"/>
      <c r="U19" s="20"/>
      <c r="V19" s="15" t="str">
        <f>+'4 ING TM'!V22</f>
        <v>TD</v>
      </c>
      <c r="W19" s="15" t="str">
        <f>+'4 ING TM'!W22</f>
        <v>CEM</v>
      </c>
      <c r="X19" s="110" t="str">
        <f>+'4 ING TM'!X22</f>
        <v>ABIDELAH</v>
      </c>
      <c r="Y19" s="110" t="str">
        <f>CONCATENATE("(",'4 ING TM'!Y22,"/ ",$B$18,")")</f>
        <v>(G2/ 4 ING TM)</v>
      </c>
      <c r="Z19" s="110" t="str">
        <f>+'4 ING TM'!Z22</f>
        <v>B106</v>
      </c>
      <c r="AA19" s="15">
        <f>+'4 ING TM'!AA22</f>
        <v>0</v>
      </c>
      <c r="AB19" s="15">
        <f>+'4 ING TM'!AB22</f>
        <v>0</v>
      </c>
      <c r="AC19" s="110">
        <f>+'4 ING TM'!AC22</f>
        <v>0</v>
      </c>
      <c r="AD19" s="110" t="str">
        <f>CONCATENATE("(",'4 ING TM'!AD22,"/ ",$B$18,")")</f>
        <v>(/ 4 ING TM)</v>
      </c>
      <c r="AE19" s="110">
        <f>+'4 ING TM'!AE22</f>
        <v>0</v>
      </c>
    </row>
    <row r="20" spans="2:31" ht="12.75" thickBot="1" x14ac:dyDescent="0.3">
      <c r="B20" s="1085" t="s">
        <v>137</v>
      </c>
      <c r="C20" s="1086"/>
      <c r="D20" s="1086"/>
      <c r="E20" s="112" t="str">
        <f>+'3 ING ST'!E22</f>
        <v>TD</v>
      </c>
      <c r="F20" s="113" t="str">
        <f>+'3 ING ST'!E23</f>
        <v>Hydraulique 2</v>
      </c>
      <c r="G20" s="12" t="str">
        <f>+'3 ING ST'!E24</f>
        <v>KAID</v>
      </c>
      <c r="H20" s="12" t="str">
        <f>$B$20</f>
        <v>3 ING ST</v>
      </c>
      <c r="I20" s="12" t="str">
        <f>+'3 ING ST'!E25</f>
        <v>K5</v>
      </c>
      <c r="J20" s="112" t="str">
        <f>+'3 ING ST'!J22</f>
        <v>Cours</v>
      </c>
      <c r="K20" s="113" t="str">
        <f>+'3 ING ST'!J23</f>
        <v>Topographie 2</v>
      </c>
      <c r="L20" s="12" t="str">
        <f>+'3 ING ST'!J24</f>
        <v>BOUMEDIENE</v>
      </c>
      <c r="M20" s="12" t="str">
        <f t="shared" ref="M20" si="0">$B$20</f>
        <v>3 ING ST</v>
      </c>
      <c r="N20" s="12" t="str">
        <f>+'3 ING ST'!J25</f>
        <v>K5</v>
      </c>
      <c r="O20" s="112" t="str">
        <f>+'3 ING ST'!O22</f>
        <v>Cours</v>
      </c>
      <c r="P20" s="113" t="str">
        <f>+'3 ING ST'!O23</f>
        <v>Entrepreneuriat et management d'entreprise</v>
      </c>
      <c r="Q20" s="12" t="str">
        <f>+'3 ING ST'!O24</f>
        <v>BELKHEIR</v>
      </c>
      <c r="R20" s="12" t="str">
        <f t="shared" ref="R20" si="1">$B$20</f>
        <v>3 ING ST</v>
      </c>
      <c r="S20" s="12" t="str">
        <f>+'3 ING ST'!O25</f>
        <v>K5</v>
      </c>
      <c r="T20" s="113"/>
      <c r="U20" s="114"/>
      <c r="V20" s="113" t="str">
        <f>+'3 ING ST'!W22</f>
        <v>TD</v>
      </c>
      <c r="W20" s="113" t="str">
        <f>+'3 ING ST'!W23</f>
        <v>Mécanique des sols 2</v>
      </c>
      <c r="X20" s="12" t="str">
        <f>+'3 ING ST'!W24</f>
        <v>BELKHEIR</v>
      </c>
      <c r="Y20" s="12" t="str">
        <f>$B$20</f>
        <v>3 ING ST</v>
      </c>
      <c r="Z20" s="12" t="str">
        <f>+'3 ING ST'!W25</f>
        <v>K5</v>
      </c>
      <c r="AA20" s="113">
        <f>+'3 ING ST'!AB22</f>
        <v>0</v>
      </c>
      <c r="AB20" s="113">
        <f>+'3 ING ST'!AB23</f>
        <v>0</v>
      </c>
      <c r="AC20" s="12">
        <f>+'3 ING ST'!AB24</f>
        <v>0</v>
      </c>
      <c r="AD20" s="12" t="str">
        <f>$B$20</f>
        <v>3 ING ST</v>
      </c>
      <c r="AE20" s="12">
        <f>+'3 ING ST'!AB25</f>
        <v>0</v>
      </c>
    </row>
    <row r="21" spans="2:31" ht="12.75" thickBot="1" x14ac:dyDescent="0.3">
      <c r="B21" s="1082" t="s">
        <v>324</v>
      </c>
      <c r="C21" s="1083"/>
      <c r="D21" s="1083"/>
      <c r="E21" s="112" t="str">
        <f>+'4 ING ST'!E22</f>
        <v>COURS</v>
      </c>
      <c r="F21" s="113" t="str">
        <f>+'4 ING ST'!E23</f>
        <v>Charpentes Métallique 2</v>
      </c>
      <c r="G21" s="12" t="str">
        <f>+'4 ING ST'!E24</f>
        <v>SEBBAGH</v>
      </c>
      <c r="H21" s="12" t="str">
        <f>$B$21</f>
        <v>4 ING ST</v>
      </c>
      <c r="I21" s="12" t="str">
        <f>+'4 ING ST'!E25</f>
        <v>Amphi C</v>
      </c>
      <c r="J21" s="112" t="str">
        <f>+'4 ING ST'!J22</f>
        <v>Cours</v>
      </c>
      <c r="K21" s="113" t="str">
        <f>+'4 ING ST'!J23</f>
        <v>Management des Projets et Planification</v>
      </c>
      <c r="L21" s="12" t="str">
        <f>+'4 ING ST'!J24</f>
        <v>BOUKHARI</v>
      </c>
      <c r="M21" s="12" t="str">
        <f t="shared" ref="M21" si="2">$B$21</f>
        <v>4 ING ST</v>
      </c>
      <c r="N21" s="12" t="str">
        <f>+'4 ING ST'!J25</f>
        <v>B206</v>
      </c>
      <c r="O21" s="112" t="str">
        <f>+'4 ING ST'!O22</f>
        <v>TP</v>
      </c>
      <c r="P21" s="113" t="str">
        <f>+'4 ING ST'!O23</f>
        <v>Management des Projets et Planification</v>
      </c>
      <c r="Q21" s="12" t="str">
        <f>+'4 ING ST'!O24</f>
        <v>BOUKHARI</v>
      </c>
      <c r="R21" s="12" t="str">
        <f t="shared" ref="R21" si="3">$B$21</f>
        <v>4 ING ST</v>
      </c>
      <c r="S21" s="12" t="str">
        <f>+'4 ING ST'!O25</f>
        <v>B206</v>
      </c>
      <c r="T21" s="113"/>
      <c r="U21" s="114"/>
      <c r="V21" s="113">
        <f>+'4 ING ST'!V22</f>
        <v>0</v>
      </c>
      <c r="W21" s="113">
        <f>+'4 ING ST'!V23</f>
        <v>0</v>
      </c>
      <c r="X21" s="12">
        <f>+'4 ING ST'!V24</f>
        <v>0</v>
      </c>
      <c r="Y21" s="12" t="str">
        <f>$B$21</f>
        <v>4 ING ST</v>
      </c>
      <c r="Z21" s="12">
        <f>+'4 ING ST'!V25</f>
        <v>0</v>
      </c>
      <c r="AA21" s="113">
        <f>+'4 ING ST'!AA22</f>
        <v>0</v>
      </c>
      <c r="AB21" s="113">
        <f>+'4 ING ST'!AA23</f>
        <v>0</v>
      </c>
      <c r="AC21" s="12">
        <f>+'4 ING ST'!AA24</f>
        <v>0</v>
      </c>
      <c r="AD21" s="12" t="str">
        <f>$B$21</f>
        <v>4 ING ST</v>
      </c>
      <c r="AE21" s="12">
        <f>+'4 ING ST'!AA25</f>
        <v>0</v>
      </c>
    </row>
    <row r="22" spans="2:31" ht="12.75" thickBot="1" x14ac:dyDescent="0.3">
      <c r="B22" s="1087" t="s">
        <v>139</v>
      </c>
      <c r="C22" s="1088"/>
      <c r="D22" s="1088"/>
      <c r="E22" s="106" t="str">
        <f>'L2 GC'!E40</f>
        <v>TP</v>
      </c>
      <c r="F22" s="12" t="str">
        <f>'L2 GC'!F40</f>
        <v>DAO</v>
      </c>
      <c r="G22" s="12" t="str">
        <f>'L2 GC'!G40</f>
        <v>MESSAOUDI</v>
      </c>
      <c r="H22" s="12" t="str">
        <f>CONCATENATE("(",'L2 GC'!H40,"/ ",$B$22,")")</f>
        <v>(G1/ L2 GC)</v>
      </c>
      <c r="I22" s="12" t="str">
        <f>'L2 GC'!I40</f>
        <v>B306</v>
      </c>
      <c r="J22" s="106" t="str">
        <f>'L2 GC'!J40</f>
        <v>TD</v>
      </c>
      <c r="K22" s="12" t="str">
        <f>'L2 GC'!K40</f>
        <v>Analyse complexe</v>
      </c>
      <c r="L22" s="12" t="str">
        <f>'L2 GC'!L40</f>
        <v>HAMDAOUI</v>
      </c>
      <c r="M22" s="12" t="str">
        <f>CONCATENATE("(",'L2 GC'!M40,"/ ",$B$22,")")</f>
        <v>(G1/ L2 GC)</v>
      </c>
      <c r="N22" s="12" t="str">
        <f>'L2 GC'!N40</f>
        <v>B112</v>
      </c>
      <c r="O22" s="106">
        <f>'L2 GC'!AN40</f>
        <v>0</v>
      </c>
      <c r="P22" s="12">
        <f>'L2 GC'!AO40</f>
        <v>0</v>
      </c>
      <c r="Q22" s="12">
        <f>'L2 GC'!AP40</f>
        <v>0</v>
      </c>
      <c r="R22" s="12">
        <f>'L2 GC'!AQ40</f>
        <v>0</v>
      </c>
      <c r="S22" s="12">
        <f>'L2 GC'!AR40</f>
        <v>0</v>
      </c>
      <c r="T22" s="112"/>
      <c r="U22" s="114"/>
      <c r="V22" s="113" t="str">
        <f>'L2 GC'!W40</f>
        <v>TD</v>
      </c>
      <c r="W22" s="113" t="str">
        <f>'L2 GC'!X40</f>
        <v>TIC</v>
      </c>
      <c r="X22" s="12" t="str">
        <f>'L2 GC'!Y40</f>
        <v>TERRAH</v>
      </c>
      <c r="Y22" s="12" t="str">
        <f>CONCATENATE("(",'L2 GC'!Z40,"/ ",$B$22,")")</f>
        <v>(G1/ L2 GC)</v>
      </c>
      <c r="Z22" s="12" t="str">
        <f>'L2 GC'!AA40</f>
        <v>B302</v>
      </c>
      <c r="AA22" s="113">
        <f>'L2 GC'!AB40</f>
        <v>0</v>
      </c>
      <c r="AB22" s="113">
        <f>'L2 GC'!AC40</f>
        <v>0</v>
      </c>
      <c r="AC22" s="12">
        <f>'L2 GC'!AD40</f>
        <v>0</v>
      </c>
      <c r="AD22" s="12" t="str">
        <f>CONCATENATE("(",'L2 GC'!AE40,"/ ",$B$22,")")</f>
        <v>(/ L2 GC)</v>
      </c>
      <c r="AE22" s="12">
        <f>'L2 GC'!AF40</f>
        <v>0</v>
      </c>
    </row>
    <row r="23" spans="2:31" ht="12.75" thickBot="1" x14ac:dyDescent="0.3">
      <c r="B23" s="1087"/>
      <c r="C23" s="1088"/>
      <c r="D23" s="1088"/>
      <c r="E23" s="23" t="str">
        <f>'L2 GC'!E41</f>
        <v>TP</v>
      </c>
      <c r="F23" s="21" t="str">
        <f>'L2 GC'!F41</f>
        <v>RDM</v>
      </c>
      <c r="G23" s="21" t="str">
        <f>'L2 GC'!G41</f>
        <v>OUADI</v>
      </c>
      <c r="H23" s="21" t="str">
        <f>CONCATENATE("(",'L2 GC'!H41,"/ ",$B$22,")")</f>
        <v>(G2/ L2 GC)</v>
      </c>
      <c r="I23" s="21" t="str">
        <f>'L2 GC'!I41</f>
        <v>AQUA 2</v>
      </c>
      <c r="J23" s="23" t="str">
        <f>'L2 GC'!J41</f>
        <v>TD</v>
      </c>
      <c r="K23" s="21" t="str">
        <f>'L2 GC'!K41</f>
        <v>RDM</v>
      </c>
      <c r="L23" s="21" t="str">
        <f>'L2 GC'!L41</f>
        <v>I. BENAISSA</v>
      </c>
      <c r="M23" s="21" t="str">
        <f>CONCATENATE("(",'L2 GC'!M41,"/ ",$B$22,")")</f>
        <v>(G2/ L2 GC)</v>
      </c>
      <c r="N23" s="21" t="str">
        <f>'L2 GC'!N41</f>
        <v>B104</v>
      </c>
      <c r="O23" s="23"/>
      <c r="P23" s="21"/>
      <c r="T23" s="16"/>
      <c r="U23" s="20"/>
      <c r="V23" s="15" t="str">
        <f>'L2 GC'!W41</f>
        <v>TD</v>
      </c>
      <c r="W23" s="15" t="str">
        <f>'L2 GC'!X41</f>
        <v>Analyse complexe</v>
      </c>
      <c r="X23" s="21" t="str">
        <f>'L2 GC'!Y41</f>
        <v>HAMDAOUI</v>
      </c>
      <c r="Y23" s="21" t="str">
        <f>CONCATENATE("(",'L2 GC'!Z41,"/ ",$B$22,")")</f>
        <v>(G2/ L2 GC)</v>
      </c>
      <c r="Z23" s="21" t="str">
        <f>'L2 GC'!AA41</f>
        <v>B112</v>
      </c>
      <c r="AA23" s="113">
        <f>'L2 GC'!AB41</f>
        <v>0</v>
      </c>
      <c r="AB23" s="113">
        <f>'L2 GC'!AC41</f>
        <v>0</v>
      </c>
      <c r="AC23" s="21">
        <f>'L2 GC'!AD41</f>
        <v>0</v>
      </c>
      <c r="AD23" s="21" t="str">
        <f>CONCATENATE("(",'L2 GC'!AE41,"/ ",$B$22,")")</f>
        <v>(/ L2 GC)</v>
      </c>
      <c r="AE23" s="21">
        <f>'L2 GC'!AF41</f>
        <v>0</v>
      </c>
    </row>
    <row r="24" spans="2:31" ht="12.75" thickBot="1" x14ac:dyDescent="0.3">
      <c r="B24" s="1087"/>
      <c r="C24" s="1088"/>
      <c r="D24" s="1088"/>
      <c r="E24" s="23" t="str">
        <f>'L2 GC'!E42</f>
        <v>TP'</v>
      </c>
      <c r="F24" s="21" t="str">
        <f>'L2 GC'!F42</f>
        <v>MDS</v>
      </c>
      <c r="G24" s="21" t="str">
        <f>'L2 GC'!G42</f>
        <v>SAAD</v>
      </c>
      <c r="H24" s="21" t="str">
        <f>CONCATENATE("(",'L2 GC'!H42,"/ ",$B$22,")")</f>
        <v>(G3/G4/ L2 GC)</v>
      </c>
      <c r="I24" s="21" t="str">
        <f>'L2 GC'!I42</f>
        <v>K12</v>
      </c>
      <c r="J24" s="23" t="str">
        <f>'L2 GC'!J42</f>
        <v>TP'</v>
      </c>
      <c r="K24" s="21" t="str">
        <f>'L2 GC'!K42</f>
        <v>MDS</v>
      </c>
      <c r="L24" s="21" t="str">
        <f>'L2 GC'!L42</f>
        <v>SAAD</v>
      </c>
      <c r="M24" s="21" t="str">
        <f>CONCATENATE("(",'L2 GC'!M42,"/ ",$B$22,")")</f>
        <v>(G3/G4/ L2 GC)</v>
      </c>
      <c r="N24" s="21" t="str">
        <f>'L2 GC'!N42</f>
        <v>K12</v>
      </c>
      <c r="O24" s="23"/>
      <c r="P24" s="21"/>
      <c r="T24" s="16"/>
      <c r="U24" s="20"/>
      <c r="V24" s="15" t="str">
        <f>'L2 GC'!W42</f>
        <v>TD</v>
      </c>
      <c r="W24" s="15" t="str">
        <f>'L2 GC'!X42</f>
        <v>TIC</v>
      </c>
      <c r="X24" s="21" t="str">
        <f>'L2 GC'!Y42</f>
        <v>TERRAH</v>
      </c>
      <c r="Y24" s="21" t="str">
        <f>CONCATENATE("(",'L2 GC'!Z42,"/ ",$B$22,")")</f>
        <v>(G3/ L2 GC)</v>
      </c>
      <c r="Z24" s="21" t="str">
        <f>'L2 GC'!AA42</f>
        <v>B302</v>
      </c>
      <c r="AA24" s="113">
        <f>'L2 GC'!AB42</f>
        <v>0</v>
      </c>
      <c r="AB24" s="113">
        <f>'L2 GC'!AC42</f>
        <v>0</v>
      </c>
      <c r="AC24" s="21">
        <f>'L2 GC'!AD42</f>
        <v>0</v>
      </c>
      <c r="AD24" s="21" t="str">
        <f>CONCATENATE("(",'L2 GC'!AE42,"/ ",$B$22,")")</f>
        <v>(/ L2 GC)</v>
      </c>
      <c r="AE24" s="21">
        <f>'L2 GC'!AF42</f>
        <v>0</v>
      </c>
    </row>
    <row r="25" spans="2:31" ht="12.75" thickBot="1" x14ac:dyDescent="0.3">
      <c r="B25" s="1087"/>
      <c r="C25" s="1088"/>
      <c r="D25" s="1088"/>
      <c r="E25" s="23" t="str">
        <f>'L2 GC'!E43</f>
        <v>TP'</v>
      </c>
      <c r="F25" s="21" t="str">
        <f>'L2 GC'!F43</f>
        <v>MDC</v>
      </c>
      <c r="G25" s="21" t="str">
        <f>'L2 GC'!G43</f>
        <v>A. BENAISSA</v>
      </c>
      <c r="H25" s="21" t="str">
        <f>CONCATENATE("(",'L2 GC'!H43,"/ ",$B$22,")")</f>
        <v>(G4/G3/ L2 GC)</v>
      </c>
      <c r="I25" s="21" t="str">
        <f>'L2 GC'!I43</f>
        <v>J13</v>
      </c>
      <c r="J25" s="23" t="str">
        <f>'L2 GC'!J43</f>
        <v>TP'</v>
      </c>
      <c r="K25" s="21" t="str">
        <f>'L2 GC'!K43</f>
        <v>MDC</v>
      </c>
      <c r="L25" s="21" t="str">
        <f>'L2 GC'!L43</f>
        <v>A. BENAISSA</v>
      </c>
      <c r="M25" s="21" t="str">
        <f>CONCATENATE("(",'L2 GC'!M43,"/ ",$B$22,")")</f>
        <v>(G4/G3/ L2 GC)</v>
      </c>
      <c r="N25" s="21" t="str">
        <f>'L2 GC'!N43</f>
        <v>J13</v>
      </c>
      <c r="O25" s="23"/>
      <c r="P25" s="21"/>
      <c r="T25" s="16"/>
      <c r="U25" s="20"/>
      <c r="V25" s="15" t="str">
        <f>'L2 GC'!W43</f>
        <v>TD</v>
      </c>
      <c r="W25" s="15" t="str">
        <f>'L2 GC'!X43</f>
        <v>Analyse complexe</v>
      </c>
      <c r="X25" s="21" t="str">
        <f>'L2 GC'!Y43</f>
        <v>GHANIMA</v>
      </c>
      <c r="Y25" s="21" t="str">
        <f>CONCATENATE("(",'L2 GC'!Z43,"/ ",$B$22,")")</f>
        <v>(G4/ L2 GC)</v>
      </c>
      <c r="Z25" s="21" t="str">
        <f>'L2 GC'!AA43</f>
        <v>S15</v>
      </c>
      <c r="AA25" s="113" t="str">
        <f>'L2 GC'!AB43</f>
        <v>TD</v>
      </c>
      <c r="AB25" s="113" t="str">
        <f>'L2 GC'!AC43</f>
        <v>TIC</v>
      </c>
      <c r="AC25" s="21" t="str">
        <f>'L2 GC'!AD43</f>
        <v>TERRAH</v>
      </c>
      <c r="AD25" s="21" t="str">
        <f>CONCATENATE("(",'L2 GC'!AE43,"/ ",$B$22,")")</f>
        <v>(G4/ L2 GC)</v>
      </c>
      <c r="AE25" s="21" t="str">
        <f>'L2 GC'!AF43</f>
        <v>B302</v>
      </c>
    </row>
    <row r="26" spans="2:31" ht="12.75" thickBot="1" x14ac:dyDescent="0.3">
      <c r="B26" s="1087"/>
      <c r="C26" s="1088"/>
      <c r="D26" s="1088"/>
      <c r="E26" s="23" t="str">
        <f>'L2 GC'!E44</f>
        <v>TD</v>
      </c>
      <c r="F26" s="21" t="str">
        <f>'L2 GC'!F44</f>
        <v>Analyse complexe</v>
      </c>
      <c r="G26" s="21" t="str">
        <f>'L2 GC'!G44</f>
        <v>GHANIMA</v>
      </c>
      <c r="H26" s="21" t="str">
        <f>CONCATENATE("(",'L2 GC'!H44,"/ ",$B$22,")")</f>
        <v>(G5/ L2 GC)</v>
      </c>
      <c r="I26" s="21" t="str">
        <f>'L2 GC'!I44</f>
        <v>S14</v>
      </c>
      <c r="J26" s="23" t="str">
        <f>'L2 GC'!J44</f>
        <v>TP</v>
      </c>
      <c r="K26" s="21" t="str">
        <f>'L2 GC'!K44</f>
        <v>RDM</v>
      </c>
      <c r="L26" s="21" t="str">
        <f>'L2 GC'!L44</f>
        <v>OUADI</v>
      </c>
      <c r="M26" s="21" t="str">
        <f>CONCATENATE("(",'L2 GC'!M44,"/ ",$B$22,")")</f>
        <v>(G5/ L2 GC)</v>
      </c>
      <c r="N26" s="21" t="str">
        <f>'L2 GC'!N44</f>
        <v>AQUA 2</v>
      </c>
      <c r="O26" s="23"/>
      <c r="P26" s="21"/>
      <c r="T26" s="16"/>
      <c r="U26" s="20"/>
      <c r="V26" s="15" t="str">
        <f>'L2 GC'!W44</f>
        <v>TP</v>
      </c>
      <c r="W26" s="15" t="str">
        <f>'L2 GC'!X44</f>
        <v>DAO</v>
      </c>
      <c r="X26" s="21" t="str">
        <f>'L2 GC'!Y44</f>
        <v>MESSAOUDI</v>
      </c>
      <c r="Y26" s="21" t="str">
        <f>CONCATENATE("(",'L2 GC'!Z44,"/ ",$B$22,")")</f>
        <v>(G5/ L2 GC)</v>
      </c>
      <c r="Z26" s="21" t="str">
        <f>'L2 GC'!AA44</f>
        <v>B306</v>
      </c>
      <c r="AA26" s="113" t="str">
        <f>'L2 GC'!AB44</f>
        <v>TD</v>
      </c>
      <c r="AB26" s="113" t="str">
        <f>'L2 GC'!AC44</f>
        <v>TIC</v>
      </c>
      <c r="AC26" s="21" t="str">
        <f>'L2 GC'!AD44</f>
        <v>TERRAH</v>
      </c>
      <c r="AD26" s="21" t="str">
        <f>CONCATENATE("(",'L2 GC'!AE44,"/ ",$B$22,")")</f>
        <v>(G5/ L2 GC)</v>
      </c>
      <c r="AE26" s="21" t="str">
        <f>'L2 GC'!AF44</f>
        <v>B302</v>
      </c>
    </row>
    <row r="27" spans="2:31" ht="12.75" thickBot="1" x14ac:dyDescent="0.3">
      <c r="B27" s="1087"/>
      <c r="C27" s="1088"/>
      <c r="D27" s="1088"/>
      <c r="E27" s="23" t="str">
        <f>'L2 GC'!E45</f>
        <v>TD</v>
      </c>
      <c r="F27" s="21" t="str">
        <f>'L2 GC'!F45</f>
        <v>RDM</v>
      </c>
      <c r="G27" s="21" t="str">
        <f>'L2 GC'!G45</f>
        <v>I. BENAISSA</v>
      </c>
      <c r="H27" s="21" t="str">
        <f>CONCATENATE("(",'L2 GC'!H45,"/ ",$B$22,")")</f>
        <v>(G6/ L2 GC)</v>
      </c>
      <c r="I27" s="21" t="str">
        <f>'L2 GC'!I45</f>
        <v>B104</v>
      </c>
      <c r="J27" s="23" t="str">
        <f>'L2 GC'!J45</f>
        <v>TP</v>
      </c>
      <c r="K27" s="21" t="str">
        <f>'L2 GC'!K45</f>
        <v>DAO</v>
      </c>
      <c r="L27" s="21" t="str">
        <f>'L2 GC'!L45</f>
        <v>MESSAOUDI</v>
      </c>
      <c r="M27" s="21" t="str">
        <f>CONCATENATE("(",'L2 GC'!M45,"/ ",$B$22,")")</f>
        <v>(G6/ L2 GC)</v>
      </c>
      <c r="N27" s="21" t="str">
        <f>'L2 GC'!N45</f>
        <v>B306</v>
      </c>
      <c r="O27" s="23"/>
      <c r="P27" s="21"/>
      <c r="T27" s="16"/>
      <c r="U27" s="20"/>
      <c r="V27" s="15" t="str">
        <f>'L2 GC'!W45</f>
        <v>TD</v>
      </c>
      <c r="W27" s="15" t="str">
        <f>'L2 GC'!X45</f>
        <v xml:space="preserve">MN </v>
      </c>
      <c r="X27" s="21" t="str">
        <f>'L2 GC'!Y45</f>
        <v>GOUFI</v>
      </c>
      <c r="Y27" s="21" t="str">
        <f>CONCATENATE("(",'L2 GC'!Z45,"/ ",$B$22,")")</f>
        <v>(G6/ L2 GC)</v>
      </c>
      <c r="Z27" s="21" t="str">
        <f>'L2 GC'!AA45</f>
        <v>S13</v>
      </c>
      <c r="AA27" s="113" t="str">
        <f>'L2 GC'!AB45</f>
        <v>TP</v>
      </c>
      <c r="AB27" s="113" t="str">
        <f>'L2 GC'!AC45</f>
        <v xml:space="preserve">MN </v>
      </c>
      <c r="AC27" s="21" t="str">
        <f>'L2 GC'!AD45</f>
        <v>MEKKI</v>
      </c>
      <c r="AD27" s="21" t="str">
        <f>CONCATENATE("(",'L2 GC'!AE45,"/ ",$B$22,")")</f>
        <v>(G6/ L2 GC)</v>
      </c>
      <c r="AE27" s="21" t="str">
        <f>'L2 GC'!AF45</f>
        <v>B208</v>
      </c>
    </row>
    <row r="28" spans="2:31" x14ac:dyDescent="0.25">
      <c r="B28" s="1085" t="s">
        <v>140</v>
      </c>
      <c r="C28" s="1086"/>
      <c r="D28" s="1086"/>
      <c r="E28" s="112">
        <f>'L3 GC'!AI34</f>
        <v>0</v>
      </c>
      <c r="F28" s="113">
        <f>'L3 GC'!AJ34</f>
        <v>0</v>
      </c>
      <c r="G28" s="12">
        <f>'L3 GC'!AK34</f>
        <v>0</v>
      </c>
      <c r="H28" s="12">
        <f>'L3 GC'!AL34</f>
        <v>0</v>
      </c>
      <c r="I28" s="12">
        <f>'L3 GC'!AM34</f>
        <v>0</v>
      </c>
      <c r="J28" s="112">
        <f>'L3 GC'!AN34</f>
        <v>0</v>
      </c>
      <c r="K28" s="113">
        <f>'L3 GC'!AO34</f>
        <v>0</v>
      </c>
      <c r="L28" s="12">
        <f>'L3 GC'!AP34</f>
        <v>0</v>
      </c>
      <c r="M28" s="12">
        <f>'L3 GC'!AQ34</f>
        <v>0</v>
      </c>
      <c r="N28" s="12">
        <f>'L3 GC'!AR34</f>
        <v>0</v>
      </c>
      <c r="O28" s="112" t="str">
        <f>'L3 GC'!O34</f>
        <v>TP</v>
      </c>
      <c r="P28" s="113" t="str">
        <f>'L3 GC'!P34</f>
        <v>PFC</v>
      </c>
      <c r="Q28" s="12" t="str">
        <f>'L3 GC'!Q34</f>
        <v>ZAIRI</v>
      </c>
      <c r="R28" s="12" t="str">
        <f>CONCATENATE("(",'L3 GC'!R34,"/ ",$B$28,")")</f>
        <v>(G1/ L3 GC)</v>
      </c>
      <c r="S28" s="12" t="str">
        <f>'L3 GC'!S34</f>
        <v>B203</v>
      </c>
      <c r="T28" s="113"/>
      <c r="U28" s="114"/>
      <c r="V28" s="113" t="str">
        <f>'L3 GC'!W34</f>
        <v>TP</v>
      </c>
      <c r="W28" s="113" t="str">
        <f>'L3 GC'!X34</f>
        <v>PFC</v>
      </c>
      <c r="X28" s="12" t="str">
        <f>'L3 GC'!Y34</f>
        <v>ZAIRI</v>
      </c>
      <c r="Y28" s="12" t="str">
        <f>CONCATENATE("(",'L3 GC'!Z34,"/ ",$B$28,")")</f>
        <v>(G1/ L3 GC)</v>
      </c>
      <c r="Z28" s="12" t="str">
        <f>'L3 GC'!AA34</f>
        <v>B203</v>
      </c>
      <c r="AA28" s="113">
        <f>'L3 GC'!AB34</f>
        <v>0</v>
      </c>
      <c r="AB28" s="113">
        <f>'L3 GC'!AC34</f>
        <v>0</v>
      </c>
      <c r="AC28" s="12">
        <f>'L3 GC'!AD34</f>
        <v>0</v>
      </c>
      <c r="AD28" s="12" t="str">
        <f>CONCATENATE("(",'L3 GC'!AE34,"/ ",$B$28,")")</f>
        <v>(/ L3 GC)</v>
      </c>
      <c r="AE28" s="12">
        <f>'L3 GC'!AF34</f>
        <v>0</v>
      </c>
    </row>
    <row r="29" spans="2:31" x14ac:dyDescent="0.25">
      <c r="B29" s="1087"/>
      <c r="C29" s="1088"/>
      <c r="D29" s="1088"/>
      <c r="E29" s="16"/>
      <c r="J29" s="16"/>
      <c r="O29" s="16" t="str">
        <f>'L3 GC'!O35</f>
        <v>TD</v>
      </c>
      <c r="P29" s="15" t="str">
        <f>'L3 GC'!P35</f>
        <v>FOG</v>
      </c>
      <c r="Q29" s="21" t="str">
        <f>'L3 GC'!Q35</f>
        <v>BOUDRAA</v>
      </c>
      <c r="R29" s="21" t="str">
        <f>CONCATENATE("(",'L3 GC'!R35,"/ ",$B$28,")")</f>
        <v>(G2/ L3 GC)</v>
      </c>
      <c r="S29" s="21" t="str">
        <f>'L3 GC'!S35</f>
        <v>B205</v>
      </c>
      <c r="U29" s="20"/>
      <c r="V29" s="15">
        <f>'L3 GC'!W35</f>
        <v>0</v>
      </c>
      <c r="W29" s="15">
        <f>'L3 GC'!X35</f>
        <v>0</v>
      </c>
      <c r="X29" s="21">
        <f>'L3 GC'!Y35</f>
        <v>0</v>
      </c>
      <c r="Y29" s="21" t="str">
        <f>CONCATENATE("(",'L3 GC'!Z35,"/ ",$B$28,")")</f>
        <v>(/ L3 GC)</v>
      </c>
      <c r="Z29" s="21">
        <f>'L3 GC'!AA35</f>
        <v>0</v>
      </c>
      <c r="AA29" s="15">
        <f>'L3 GC'!AB35</f>
        <v>0</v>
      </c>
      <c r="AB29" s="15">
        <f>'L3 GC'!AC35</f>
        <v>0</v>
      </c>
      <c r="AC29" s="21">
        <f>'L3 GC'!AD35</f>
        <v>0</v>
      </c>
      <c r="AD29" s="21" t="str">
        <f>CONCATENATE("(",'L3 GC'!AE35,"/ ",$B$28,")")</f>
        <v>(/ L3 GC)</v>
      </c>
      <c r="AE29" s="21">
        <f>'L3 GC'!AF35</f>
        <v>0</v>
      </c>
    </row>
    <row r="30" spans="2:31" x14ac:dyDescent="0.25">
      <c r="B30" s="1087"/>
      <c r="C30" s="1088"/>
      <c r="D30" s="1088"/>
      <c r="E30" s="16"/>
      <c r="J30" s="16"/>
      <c r="O30" s="16" t="str">
        <f>'L3 GC'!O36</f>
        <v>TP</v>
      </c>
      <c r="P30" s="15" t="str">
        <f>'L3 GC'!P36</f>
        <v>CAO</v>
      </c>
      <c r="Q30" s="21" t="str">
        <f>'L3 GC'!Q36</f>
        <v>BELMOKADEM</v>
      </c>
      <c r="R30" s="21" t="str">
        <f>CONCATENATE("(",'L3 GC'!R36,"/ ",$B$28,")")</f>
        <v>(G3/ L3 GC)</v>
      </c>
      <c r="S30" s="21" t="str">
        <f>'L3 GC'!S36</f>
        <v>B204</v>
      </c>
      <c r="U30" s="20"/>
      <c r="V30" s="15" t="str">
        <f>'L3 GC'!W36</f>
        <v>TP</v>
      </c>
      <c r="W30" s="15" t="str">
        <f>'L3 GC'!X36</f>
        <v>CAO</v>
      </c>
      <c r="X30" s="21" t="str">
        <f>'L3 GC'!Y36</f>
        <v>BELMOKADEM</v>
      </c>
      <c r="Y30" s="21" t="str">
        <f>CONCATENATE("(",'L3 GC'!Z36,"/ ",$B$28,")")</f>
        <v>(G3/ L3 GC)</v>
      </c>
      <c r="Z30" s="21" t="str">
        <f>'L3 GC'!AA36</f>
        <v>B204</v>
      </c>
      <c r="AA30" s="15">
        <f>'L3 GC'!AB36</f>
        <v>0</v>
      </c>
      <c r="AB30" s="15">
        <f>'L3 GC'!AC36</f>
        <v>0</v>
      </c>
      <c r="AC30" s="21">
        <f>'L3 GC'!AD36</f>
        <v>0</v>
      </c>
      <c r="AD30" s="21" t="str">
        <f>CONCATENATE("(",'L3 GC'!AE36,"/ ",$B$28,")")</f>
        <v>(/ L3 GC)</v>
      </c>
      <c r="AE30" s="21">
        <f>'L3 GC'!AF36</f>
        <v>0</v>
      </c>
    </row>
    <row r="31" spans="2:31" x14ac:dyDescent="0.25">
      <c r="B31" s="1087"/>
      <c r="C31" s="1088"/>
      <c r="D31" s="1088"/>
      <c r="E31" s="16"/>
      <c r="J31" s="16"/>
      <c r="O31" s="16" t="str">
        <f>'L3 GC'!O37</f>
        <v>TD</v>
      </c>
      <c r="P31" s="15" t="str">
        <f>'L3 GC'!P37</f>
        <v>CM</v>
      </c>
      <c r="Q31" s="21" t="str">
        <f>'L3 GC'!Q37</f>
        <v>ABIDELAH</v>
      </c>
      <c r="R31" s="21" t="str">
        <f>CONCATENATE("(",'L3 GC'!R37,"/ ",$B$28,")")</f>
        <v>(G4/ L3 GC)</v>
      </c>
      <c r="S31" s="21" t="str">
        <f>'L3 GC'!S37</f>
        <v>B207</v>
      </c>
      <c r="U31" s="20"/>
      <c r="V31" s="15" t="str">
        <f>'L3 GC'!W37</f>
        <v>TP</v>
      </c>
      <c r="W31" s="15" t="str">
        <f>'L3 GC'!X37</f>
        <v>CAO</v>
      </c>
      <c r="X31" s="21" t="str">
        <f>'L3 GC'!Y37</f>
        <v>GUENANOU</v>
      </c>
      <c r="Y31" s="21" t="str">
        <f>CONCATENATE("(",'L3 GC'!Z37,"/ ",$B$28,")")</f>
        <v>(G4/ L3 GC)</v>
      </c>
      <c r="Z31" s="21" t="str">
        <f>'L3 GC'!AA37</f>
        <v>B204</v>
      </c>
      <c r="AA31" s="15" t="str">
        <f>'L3 GC'!AB37</f>
        <v>TP</v>
      </c>
      <c r="AB31" s="15" t="str">
        <f>'L3 GC'!AC37</f>
        <v>CAO</v>
      </c>
      <c r="AC31" s="21" t="str">
        <f>'L3 GC'!AD37</f>
        <v>GUENANOU</v>
      </c>
      <c r="AD31" s="21" t="str">
        <f>CONCATENATE("(",'L3 GC'!AE37,"/ ",$B$28,")")</f>
        <v>(G4/ L3 GC)</v>
      </c>
      <c r="AE31" s="21" t="str">
        <f>'L3 GC'!AF37</f>
        <v>B204</v>
      </c>
    </row>
    <row r="32" spans="2:31" ht="12.75" thickBot="1" x14ac:dyDescent="0.3">
      <c r="B32" s="1089"/>
      <c r="C32" s="1090"/>
      <c r="D32" s="1090"/>
      <c r="E32" s="16"/>
      <c r="J32" s="16"/>
      <c r="O32" s="16" t="str">
        <f>'L3 GC'!O38</f>
        <v>TP</v>
      </c>
      <c r="P32" s="15" t="str">
        <f>'L3 GC'!P38</f>
        <v>PFC</v>
      </c>
      <c r="Q32" s="21" t="str">
        <f>'L3 GC'!Q38</f>
        <v>ACHOURI</v>
      </c>
      <c r="R32" s="21" t="str">
        <f>CONCATENATE("(",'L3 GC'!R38,"/ ",$B$28,")")</f>
        <v>(G5/ L3 GC)</v>
      </c>
      <c r="S32" s="21" t="str">
        <f>'L3 GC'!S38</f>
        <v>B209</v>
      </c>
      <c r="U32" s="20"/>
      <c r="V32" s="15" t="str">
        <f>'L3 GC'!W38</f>
        <v>TP</v>
      </c>
      <c r="W32" s="15" t="str">
        <f>'L3 GC'!X38</f>
        <v>PFC</v>
      </c>
      <c r="X32" s="21" t="str">
        <f>'L3 GC'!Y38</f>
        <v>ACHOURI</v>
      </c>
      <c r="Y32" s="21" t="str">
        <f>CONCATENATE("(",'L3 GC'!Z38,"/ ",$B$28,")")</f>
        <v>(G5/ L3 GC)</v>
      </c>
      <c r="Z32" s="21" t="str">
        <f>'L3 GC'!AA38</f>
        <v>B209</v>
      </c>
      <c r="AA32" s="15">
        <f>'L3 GC'!AB38</f>
        <v>0</v>
      </c>
      <c r="AB32" s="15">
        <f>'L3 GC'!AC38</f>
        <v>0</v>
      </c>
      <c r="AC32" s="21">
        <f>'L3 GC'!AD38</f>
        <v>0</v>
      </c>
      <c r="AD32" s="21" t="str">
        <f>CONCATENATE("(",'L3 GC'!AE38,"/ ",$B$28,")")</f>
        <v>(/ L3 GC)</v>
      </c>
      <c r="AE32" s="21">
        <f>'L3 GC'!AF38</f>
        <v>0</v>
      </c>
    </row>
    <row r="33" spans="2:31" ht="12.75" thickBot="1" x14ac:dyDescent="0.3">
      <c r="B33" s="1085" t="s">
        <v>141</v>
      </c>
      <c r="C33" s="1086"/>
      <c r="D33" s="1086"/>
      <c r="E33" s="122">
        <f>+'L3 TP'!E22</f>
        <v>0</v>
      </c>
      <c r="F33" s="124">
        <f>+'L3 TP'!E23</f>
        <v>0</v>
      </c>
      <c r="G33" s="12">
        <f>+'L3 TP'!E24</f>
        <v>0</v>
      </c>
      <c r="H33" s="12" t="str">
        <f>$B$33</f>
        <v>L3 TP</v>
      </c>
      <c r="I33" s="12">
        <f>+'L3 TP'!E25</f>
        <v>0</v>
      </c>
      <c r="J33" s="122" t="str">
        <f>+'L3 TP'!J22</f>
        <v>Cours</v>
      </c>
      <c r="K33" s="124" t="str">
        <f>+'L3 TP'!J23</f>
        <v xml:space="preserve">Fondations et ouvrages en terre </v>
      </c>
      <c r="L33" s="12" t="str">
        <f>+'L3 TP'!J24</f>
        <v>BOUROKBA</v>
      </c>
      <c r="M33" s="12" t="str">
        <f t="shared" ref="M33" si="4">$B$33</f>
        <v>L3 TP</v>
      </c>
      <c r="N33" s="12" t="str">
        <f>+'L3 TP'!J25</f>
        <v>B102</v>
      </c>
      <c r="O33" s="122" t="str">
        <f>+'L3 TP'!O22</f>
        <v>TD</v>
      </c>
      <c r="P33" s="124" t="str">
        <f>+'L3 TP'!O23</f>
        <v xml:space="preserve">Fondations et ouvrages en terre </v>
      </c>
      <c r="Q33" s="12" t="str">
        <f>+'L3 TP'!O24</f>
        <v>BOUROKBA</v>
      </c>
      <c r="R33" s="12" t="str">
        <f t="shared" ref="R33" si="5">$B$33</f>
        <v>L3 TP</v>
      </c>
      <c r="S33" s="12" t="str">
        <f>+'L3 TP'!O25</f>
        <v>B102</v>
      </c>
      <c r="T33" s="122"/>
      <c r="U33" s="123"/>
      <c r="V33" s="124">
        <f>'L3 TP'!W22</f>
        <v>0</v>
      </c>
      <c r="W33" s="124">
        <f>'L3 TP'!W23</f>
        <v>0</v>
      </c>
      <c r="X33" s="12">
        <f>'L3 TP'!W24</f>
        <v>0</v>
      </c>
      <c r="Y33" s="12" t="str">
        <f>$B$33</f>
        <v>L3 TP</v>
      </c>
      <c r="Z33" s="12">
        <f>'L3 TP'!W25</f>
        <v>0</v>
      </c>
      <c r="AA33" s="124">
        <f>'L3 TP'!AB22</f>
        <v>0</v>
      </c>
      <c r="AB33" s="124">
        <f>'L3 TP'!AB23</f>
        <v>0</v>
      </c>
      <c r="AC33" s="12">
        <f>'L3 TP'!AB24</f>
        <v>0</v>
      </c>
      <c r="AD33" s="12" t="str">
        <f>$B$33</f>
        <v>L3 TP</v>
      </c>
      <c r="AE33" s="12">
        <f>'L3 TP'!AB25</f>
        <v>0</v>
      </c>
    </row>
    <row r="34" spans="2:31" ht="12.75" thickBot="1" x14ac:dyDescent="0.3">
      <c r="B34" s="1082" t="s">
        <v>142</v>
      </c>
      <c r="C34" s="1083"/>
      <c r="D34" s="1084"/>
      <c r="E34" s="115" t="str">
        <f>'M1 STR'!$E$22</f>
        <v>Cours</v>
      </c>
      <c r="F34" s="116" t="str">
        <f>'M1 STR'!$E$23</f>
        <v>Méthodes des éléments finis</v>
      </c>
      <c r="G34" s="12" t="str">
        <f>'M1 STR'!$E$24</f>
        <v>BESSAIM</v>
      </c>
      <c r="H34" s="12" t="str">
        <f>'M1 STR'!$A$1</f>
        <v>(M1 STR)</v>
      </c>
      <c r="I34" s="12" t="str">
        <f>'M1 STR'!$E$25</f>
        <v>K4</v>
      </c>
      <c r="J34" s="122" t="str">
        <f>'M1 STR'!$J$22</f>
        <v>TD</v>
      </c>
      <c r="K34" s="124" t="str">
        <f>'M1 STR'!$J$23</f>
        <v>Méthodes des éléments finis</v>
      </c>
      <c r="L34" s="12" t="str">
        <f>'M1 STR'!$J$24</f>
        <v>BESSAIM</v>
      </c>
      <c r="M34" s="12" t="str">
        <f>'M1 STR'!$A$1</f>
        <v>(M1 STR)</v>
      </c>
      <c r="N34" s="12" t="str">
        <f>'M1 STR'!$J$25</f>
        <v>K4</v>
      </c>
      <c r="O34" s="122" t="str">
        <f>'M1 STR'!$O$22</f>
        <v>TP</v>
      </c>
      <c r="P34" s="124" t="str">
        <f>'M1 STR'!$O$23</f>
        <v>Méthodes des éléments finis</v>
      </c>
      <c r="Q34" s="12" t="str">
        <f>'M1 STR'!$O$24</f>
        <v>BESSAIM</v>
      </c>
      <c r="R34" s="12" t="str">
        <f>'M1 STR'!$A$1</f>
        <v>(M1 STR)</v>
      </c>
      <c r="S34" s="12" t="str">
        <f>'M1 STR'!$O$25</f>
        <v>K3</v>
      </c>
      <c r="T34" s="116"/>
      <c r="U34" s="116"/>
      <c r="V34" s="115" t="str">
        <f>'M1 STR'!$V$22</f>
        <v>Cours</v>
      </c>
      <c r="W34" s="22" t="str">
        <f>'M1 STR'!$V$23</f>
        <v>Projet constructions métalliques</v>
      </c>
      <c r="X34" s="12" t="str">
        <f>'M1 STR'!$V$24</f>
        <v>BOUKHARI</v>
      </c>
      <c r="Y34" s="12" t="str">
        <f>'M1 STR'!$A$1</f>
        <v>(M1 STR)</v>
      </c>
      <c r="Z34" s="12" t="str">
        <f>'M1 STR'!$V$25</f>
        <v>K4</v>
      </c>
      <c r="AA34" s="115" t="str">
        <f>'M1 STR'!$AA$22</f>
        <v>TP</v>
      </c>
      <c r="AB34" s="116" t="str">
        <f>'M1 STR'!$AA$23</f>
        <v>Projet constructions métalliques</v>
      </c>
      <c r="AC34" s="12" t="str">
        <f>'M1 STR'!$AA$24</f>
        <v>BOUKHARI</v>
      </c>
      <c r="AD34" s="12" t="str">
        <f>'M1 STR'!$A$1</f>
        <v>(M1 STR)</v>
      </c>
      <c r="AE34" s="12" t="str">
        <f>'M1 STR'!$AA$25</f>
        <v>K4</v>
      </c>
    </row>
    <row r="35" spans="2:31" ht="12.75" thickBot="1" x14ac:dyDescent="0.3">
      <c r="B35" s="1085" t="s">
        <v>143</v>
      </c>
      <c r="C35" s="1086"/>
      <c r="D35" s="1091"/>
      <c r="E35" s="112" t="str">
        <f>'M1 CMM'!$E$22</f>
        <v>Cours</v>
      </c>
      <c r="F35" s="113" t="str">
        <f>'M1 CMM'!$E$23</f>
        <v>DDS 2</v>
      </c>
      <c r="G35" s="12" t="str">
        <f>'M1 CMM'!$E$24</f>
        <v>MEKKI</v>
      </c>
      <c r="H35" s="12" t="str">
        <f>'M1 CMM'!$A$1</f>
        <v>(M1 CMM)</v>
      </c>
      <c r="I35" s="12" t="str">
        <f>'M1 CMM'!$E$25</f>
        <v>AQUA</v>
      </c>
      <c r="J35" s="113" t="str">
        <f>'M1 CMM'!$J$22</f>
        <v>TD</v>
      </c>
      <c r="K35" s="113" t="str">
        <f>'M1 CMM'!$J$23</f>
        <v>DDS 2</v>
      </c>
      <c r="L35" s="12" t="str">
        <f>'M1 CMM'!$J$24</f>
        <v>MEKKI</v>
      </c>
      <c r="M35" s="12" t="str">
        <f>'M1 CMM'!$A$1</f>
        <v>(M1 CMM)</v>
      </c>
      <c r="N35" s="12" t="str">
        <f>'M1 CMM'!$J$25</f>
        <v>AQUA</v>
      </c>
      <c r="O35" s="112" t="str">
        <f>'M1 CMM'!$O$22</f>
        <v>Cours'</v>
      </c>
      <c r="P35" s="113" t="str">
        <f>'M1 CMM'!$O$23</f>
        <v>Neige et vent</v>
      </c>
      <c r="Q35" s="12" t="str">
        <f>'M1 CMM'!$O$24</f>
        <v>MENDLI</v>
      </c>
      <c r="R35" s="12" t="str">
        <f>'M1 CMM'!$A$1</f>
        <v>(M1 CMM)</v>
      </c>
      <c r="S35" s="12" t="str">
        <f>'M1 CMM'!$O$25</f>
        <v>AQUA</v>
      </c>
      <c r="T35" s="113"/>
      <c r="U35" s="113"/>
      <c r="V35" s="112" t="str">
        <f>'M1 CMM'!$V$22</f>
        <v>TD</v>
      </c>
      <c r="W35" s="13" t="str">
        <f>'M1 CMM'!$V$23</f>
        <v>Plasticité et endommagement</v>
      </c>
      <c r="X35" s="12" t="str">
        <f>'M1 CMM'!$V$24</f>
        <v>SEBBAGH</v>
      </c>
      <c r="Y35" s="12" t="str">
        <f>'M1 CMM'!$A$1</f>
        <v>(M1 CMM)</v>
      </c>
      <c r="Z35" s="12" t="str">
        <f>'M1 CMM'!$V$25</f>
        <v>AQUA</v>
      </c>
      <c r="AA35" s="112">
        <f>'M1 CMM'!$AA$22</f>
        <v>0</v>
      </c>
      <c r="AB35" s="113">
        <f>'M1 CMM'!$AA$23</f>
        <v>0</v>
      </c>
      <c r="AC35" s="12">
        <f>'M1 CMM'!$AA$24</f>
        <v>0</v>
      </c>
      <c r="AD35" s="12" t="str">
        <f>'M1 CMM'!$A$1</f>
        <v>(M1 CMM)</v>
      </c>
      <c r="AE35" s="12">
        <f>'M1 CMM'!$AA$25</f>
        <v>0</v>
      </c>
    </row>
    <row r="36" spans="2:31" ht="12.75" thickBot="1" x14ac:dyDescent="0.3">
      <c r="B36" s="1082" t="s">
        <v>144</v>
      </c>
      <c r="C36" s="1083"/>
      <c r="D36" s="1084"/>
      <c r="E36" s="122" t="str">
        <f>'M1 VOA'!$E$23</f>
        <v>Cours</v>
      </c>
      <c r="F36" s="124" t="str">
        <f>'M1 VOA'!$E$24</f>
        <v>Béton Précontraint</v>
      </c>
      <c r="G36" s="12" t="str">
        <f>'M1 VOA'!$E$25</f>
        <v>BOUKEZZI</v>
      </c>
      <c r="H36" s="12" t="str">
        <f>'M1 VOA'!$A$1</f>
        <v>(M1 VOA)</v>
      </c>
      <c r="I36" s="12" t="str">
        <f>'M1 VOA'!$E$26</f>
        <v>L2</v>
      </c>
      <c r="J36" s="124" t="str">
        <f>'M1 VOA'!$J$23</f>
        <v>Cours</v>
      </c>
      <c r="K36" s="124" t="str">
        <f>'M1 VOA'!$J$24</f>
        <v>Béton Précontraint</v>
      </c>
      <c r="L36" s="12" t="str">
        <f>'M1 VOA'!$J$25</f>
        <v>BOUKEZZI</v>
      </c>
      <c r="M36" s="12" t="str">
        <f>'M1 VOA'!$A$1</f>
        <v>(M1 VOA)</v>
      </c>
      <c r="N36" s="12" t="str">
        <f>'M1 VOA'!$J$26</f>
        <v>L2</v>
      </c>
      <c r="O36" s="122" t="str">
        <f>'M1 VOA'!$O$23</f>
        <v>Cours</v>
      </c>
      <c r="P36" s="124" t="str">
        <f>'M1 VOA'!$O$24</f>
        <v>Théorie de la Plasticité</v>
      </c>
      <c r="Q36" s="12" t="str">
        <f>'M1 VOA'!$O$25</f>
        <v>KAID</v>
      </c>
      <c r="R36" s="12" t="str">
        <f>'M1 VOA'!$A$1</f>
        <v>(M1 VOA)</v>
      </c>
      <c r="S36" s="12" t="str">
        <f>'M1 VOA'!$O$26</f>
        <v>L2</v>
      </c>
      <c r="T36" s="124"/>
      <c r="U36" s="124"/>
      <c r="V36" s="122" t="str">
        <f>'M1 VOA'!$V$23</f>
        <v>TD</v>
      </c>
      <c r="W36" s="119" t="str">
        <f>'M1 VOA'!$V$24</f>
        <v>Théorie de la Plasticité</v>
      </c>
      <c r="X36" s="12" t="str">
        <f>'M1 VOA'!$V$25</f>
        <v>KAID</v>
      </c>
      <c r="Y36" s="12" t="str">
        <f>'M1 VOA'!$A$1</f>
        <v>(M1 VOA)</v>
      </c>
      <c r="Z36" s="12" t="str">
        <f>'M1 VOA'!$V$26</f>
        <v>L2</v>
      </c>
      <c r="AA36" s="122">
        <f>'M1 VOA'!$AA$23</f>
        <v>0</v>
      </c>
      <c r="AB36" s="124">
        <f>'M1 VOA'!$AA$24</f>
        <v>0</v>
      </c>
      <c r="AC36" s="12">
        <f>'M1 VOA'!$AA$25</f>
        <v>0</v>
      </c>
      <c r="AD36" s="12" t="str">
        <f>'M1 VOA'!$A$1</f>
        <v>(M1 VOA)</v>
      </c>
      <c r="AE36" s="12">
        <f>'M1 VOA'!$AA$26</f>
        <v>0</v>
      </c>
    </row>
    <row r="37" spans="2:31" ht="12.75" thickBot="1" x14ac:dyDescent="0.3">
      <c r="B37" s="1087" t="s">
        <v>145</v>
      </c>
      <c r="C37" s="1088"/>
      <c r="D37" s="1092"/>
      <c r="E37" s="16" t="str">
        <f>'M1 GEO'!$E$22</f>
        <v>Cours</v>
      </c>
      <c r="F37" s="15" t="str">
        <f>'M1 GEO'!$E$23</f>
        <v>Essais géotechniques 2</v>
      </c>
      <c r="G37" s="12" t="str">
        <f>'M1 GEO'!$E$24</f>
        <v>BOUDRAA</v>
      </c>
      <c r="H37" s="12" t="str">
        <f>'M1 GEO'!$A$1</f>
        <v>(M1 GEO)</v>
      </c>
      <c r="I37" s="12" t="str">
        <f>'M1 GEO'!$E$25</f>
        <v>J1</v>
      </c>
      <c r="J37" s="15" t="str">
        <f>'M1 GEO'!$J$22</f>
        <v>TD</v>
      </c>
      <c r="K37" s="15" t="str">
        <f>'M1 GEO'!$J$23</f>
        <v>Rhéologie des sols</v>
      </c>
      <c r="L37" s="12" t="str">
        <f>'M1 GEO'!$J$24</f>
        <v>HACHICHI</v>
      </c>
      <c r="M37" s="12" t="str">
        <f>'M1 GEO'!$A$1</f>
        <v>(M1 GEO)</v>
      </c>
      <c r="N37" s="12" t="str">
        <f>'M1 GEO'!$J$25</f>
        <v>J1</v>
      </c>
      <c r="O37" s="16" t="str">
        <f>'M1 GEO'!$O$22</f>
        <v>TD</v>
      </c>
      <c r="P37" s="15" t="str">
        <f>'M1 GEO'!$O$23</f>
        <v>Rhéologie des sols</v>
      </c>
      <c r="Q37" s="12" t="str">
        <f>'M1 GEO'!$O$24</f>
        <v>HACHICHI</v>
      </c>
      <c r="R37" s="12" t="str">
        <f>'M1 GEO'!$A$1</f>
        <v>(M1 GEO)</v>
      </c>
      <c r="S37" s="12" t="str">
        <f>'M1 GEO'!$O$25</f>
        <v>J1</v>
      </c>
      <c r="V37" s="16" t="str">
        <f>'M1 GEO'!$V$22</f>
        <v>Cours</v>
      </c>
      <c r="W37" s="17" t="str">
        <f>'M1 GEO'!$V$23</f>
        <v>Eléments d'IA appliquée</v>
      </c>
      <c r="X37" s="12" t="str">
        <f>'M1 GEO'!$V$24</f>
        <v>BOUDRAA</v>
      </c>
      <c r="Y37" s="12" t="str">
        <f>'M1 GEO'!$A$1</f>
        <v>(M1 GEO)</v>
      </c>
      <c r="Z37" s="12" t="str">
        <f>'M1 GEO'!$V$25</f>
        <v>K3</v>
      </c>
      <c r="AA37" s="16" t="str">
        <f>'M1 GEO'!$AA$22</f>
        <v>TP</v>
      </c>
      <c r="AB37" s="15" t="str">
        <f>'M1 GEO'!$AA$23</f>
        <v>Eléments d'IA appliquée</v>
      </c>
      <c r="AC37" s="12" t="str">
        <f>'M1 GEO'!$AA$24</f>
        <v>BOUDRAA</v>
      </c>
      <c r="AD37" s="12" t="str">
        <f>'M1 GEO'!$A$1</f>
        <v>(M1 GEO)</v>
      </c>
      <c r="AE37" s="12" t="str">
        <f>'M1 GEO'!$AA$25</f>
        <v>K3</v>
      </c>
    </row>
    <row r="38" spans="2:31" ht="12.75" thickBot="1" x14ac:dyDescent="0.3">
      <c r="B38" s="1082" t="s">
        <v>146</v>
      </c>
      <c r="C38" s="1083"/>
      <c r="D38" s="1084"/>
      <c r="E38" s="122" t="str">
        <f>'M1 EH'!$E$22</f>
        <v>Cours</v>
      </c>
      <c r="F38" s="124" t="str">
        <f>'M1 EH'!$E$23</f>
        <v xml:space="preserve">Climatisation et conditionnement de l’air </v>
      </c>
      <c r="G38" s="12" t="str">
        <f>'M1 EH'!$E$24</f>
        <v>ZAIRI</v>
      </c>
      <c r="H38" s="12" t="str">
        <f>'M1 EH'!$A$1</f>
        <v>(M1 EH)</v>
      </c>
      <c r="I38" s="12" t="str">
        <f>'M1 EH'!$E$25</f>
        <v>B211</v>
      </c>
      <c r="J38" s="124" t="str">
        <f>'M1 EH'!$J$22</f>
        <v>TD</v>
      </c>
      <c r="K38" s="124" t="str">
        <f>'M1 EH'!$J$23</f>
        <v xml:space="preserve">Climatisation et conditionnement de l’air </v>
      </c>
      <c r="L38" s="12" t="str">
        <f>'M1 EH'!$J$24</f>
        <v>ZAIRI</v>
      </c>
      <c r="M38" s="12" t="str">
        <f>'M1 EH'!$A$1</f>
        <v>(M1 EH)</v>
      </c>
      <c r="N38" s="12" t="str">
        <f>'M1 EH'!$J$25</f>
        <v>B211</v>
      </c>
      <c r="O38" s="122" t="str">
        <f>'M1 EH'!$O$22</f>
        <v>Cours</v>
      </c>
      <c r="P38" s="124" t="str">
        <f>'M1 EH'!$O$23</f>
        <v>Installations électriques 1</v>
      </c>
      <c r="Q38" s="12" t="str">
        <f>'M1 EH'!$O$24</f>
        <v>BELBACHIR</v>
      </c>
      <c r="R38" s="12" t="str">
        <f>'M1 EH'!$A$1</f>
        <v>(M1 EH)</v>
      </c>
      <c r="S38" s="12" t="str">
        <f>'M1 EH'!$O$25</f>
        <v>B211</v>
      </c>
      <c r="T38" s="124"/>
      <c r="U38" s="124"/>
      <c r="V38" s="122">
        <f>'M1 EH'!$V$22</f>
        <v>0</v>
      </c>
      <c r="W38" s="119">
        <f>'M1 EH'!$V$23</f>
        <v>0</v>
      </c>
      <c r="X38" s="12">
        <f>'M1 EH'!$V$24</f>
        <v>0</v>
      </c>
      <c r="Y38" s="12" t="str">
        <f>'M1 EH'!$A$1</f>
        <v>(M1 EH)</v>
      </c>
      <c r="Z38" s="12">
        <f>'M1 EH'!$V$25</f>
        <v>0</v>
      </c>
      <c r="AA38" s="122">
        <f>'M1 EH'!$AA$22</f>
        <v>0</v>
      </c>
      <c r="AB38" s="124">
        <f>'M1 EH'!$AA$23</f>
        <v>0</v>
      </c>
      <c r="AC38" s="12">
        <f>'M1 EH'!$AA$24</f>
        <v>0</v>
      </c>
      <c r="AD38" s="12" t="str">
        <f>'M1 EH'!$A$1</f>
        <v>(M1 EH)</v>
      </c>
      <c r="AE38" s="12">
        <f>'M1 EH'!$AA$25</f>
        <v>0</v>
      </c>
    </row>
    <row r="39" spans="2:31" ht="12.75" thickBot="1" x14ac:dyDescent="0.3">
      <c r="B39" s="1082" t="s">
        <v>147</v>
      </c>
      <c r="C39" s="1083"/>
      <c r="D39" s="1084"/>
      <c r="E39" s="122" t="str">
        <f>'M1 TP'!$E$22</f>
        <v>Cours</v>
      </c>
      <c r="F39" s="124" t="str">
        <f>'M1 TP'!$E$23</f>
        <v>Entretien et réparation des routes et aérodromes</v>
      </c>
      <c r="G39" s="121" t="str">
        <f>'M1 TP'!$E$24</f>
        <v>MAAMAR</v>
      </c>
      <c r="H39" s="121" t="str">
        <f>'M1 TP'!$A$1</f>
        <v>(M1 TP)</v>
      </c>
      <c r="I39" s="121" t="str">
        <f>'M1 TP'!$E$25</f>
        <v>B304</v>
      </c>
      <c r="J39" s="124" t="str">
        <f>'M1 TP'!$J$22</f>
        <v>TP</v>
      </c>
      <c r="K39" s="124" t="str">
        <f>'M1 TP'!$J$23</f>
        <v>Entretien et réparation des routes et aérodromes</v>
      </c>
      <c r="L39" s="121" t="str">
        <f>'M1 TP'!$J$24</f>
        <v>MAAMAR</v>
      </c>
      <c r="M39" s="121" t="str">
        <f>'M1 TP'!$A$1</f>
        <v>(M1 TP)</v>
      </c>
      <c r="N39" s="121" t="str">
        <f>'M1 TP'!$J$25</f>
        <v>B304</v>
      </c>
      <c r="O39" s="122" t="str">
        <f>'M1 TP'!$O$22</f>
        <v>TP</v>
      </c>
      <c r="P39" s="124" t="str">
        <f>'M1 TP'!$O$23</f>
        <v>Visite de chantier / Conférences</v>
      </c>
      <c r="Q39" s="121" t="str">
        <f>'M1 TP'!$O$24</f>
        <v>MAAMAR</v>
      </c>
      <c r="R39" s="121" t="str">
        <f>'M1 TP'!$A$1</f>
        <v>(M1 TP)</v>
      </c>
      <c r="S39" s="121" t="str">
        <f>'M1 TP'!$O$25</f>
        <v>B304</v>
      </c>
      <c r="T39" s="124"/>
      <c r="U39" s="124"/>
      <c r="V39" s="122"/>
      <c r="W39" s="119"/>
      <c r="X39" s="121"/>
      <c r="Y39" s="121"/>
      <c r="Z39" s="121"/>
      <c r="AA39" s="122"/>
      <c r="AB39" s="124"/>
      <c r="AC39" s="121"/>
      <c r="AD39" s="121"/>
      <c r="AE39" s="121"/>
    </row>
  </sheetData>
  <mergeCells count="15">
    <mergeCell ref="B39:D39"/>
    <mergeCell ref="B38:D38"/>
    <mergeCell ref="B4:D11"/>
    <mergeCell ref="B12:D15"/>
    <mergeCell ref="B16:D17"/>
    <mergeCell ref="B18:D19"/>
    <mergeCell ref="B22:D27"/>
    <mergeCell ref="B28:D32"/>
    <mergeCell ref="B33:D33"/>
    <mergeCell ref="B34:D34"/>
    <mergeCell ref="B35:D35"/>
    <mergeCell ref="B36:D36"/>
    <mergeCell ref="B37:D37"/>
    <mergeCell ref="B20:D20"/>
    <mergeCell ref="B21:D21"/>
  </mergeCells>
  <conditionalFormatting sqref="G4:G39">
    <cfRule type="duplicateValues" dxfId="19" priority="9"/>
  </conditionalFormatting>
  <conditionalFormatting sqref="I4:I39">
    <cfRule type="duplicateValues" dxfId="18" priority="10"/>
  </conditionalFormatting>
  <conditionalFormatting sqref="L4:L39">
    <cfRule type="duplicateValues" dxfId="17" priority="7"/>
  </conditionalFormatting>
  <conditionalFormatting sqref="N4:N39">
    <cfRule type="duplicateValues" dxfId="16" priority="8"/>
  </conditionalFormatting>
  <conditionalFormatting sqref="Q4:Q39">
    <cfRule type="duplicateValues" dxfId="15" priority="5"/>
  </conditionalFormatting>
  <conditionalFormatting sqref="S4:S39">
    <cfRule type="duplicateValues" dxfId="14" priority="6"/>
  </conditionalFormatting>
  <conditionalFormatting sqref="X4:X39">
    <cfRule type="duplicateValues" dxfId="13" priority="3"/>
  </conditionalFormatting>
  <conditionalFormatting sqref="Z4:Z39">
    <cfRule type="duplicateValues" dxfId="12" priority="4"/>
  </conditionalFormatting>
  <conditionalFormatting sqref="AC4:AC39">
    <cfRule type="duplicateValues" dxfId="11" priority="1"/>
  </conditionalFormatting>
  <conditionalFormatting sqref="AE4:AE39">
    <cfRule type="duplicateValues" dxfId="10" priority="2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AF39"/>
  <sheetViews>
    <sheetView topLeftCell="E1" zoomScale="70" zoomScaleNormal="70" workbookViewId="0">
      <selection activeCell="G10" sqref="B4:G11"/>
    </sheetView>
  </sheetViews>
  <sheetFormatPr baseColWidth="10" defaultColWidth="5.5703125" defaultRowHeight="12" x14ac:dyDescent="0.25"/>
  <cols>
    <col min="1" max="5" width="5.5703125" style="15"/>
    <col min="6" max="6" width="22.7109375" style="15" customWidth="1"/>
    <col min="7" max="7" width="12.28515625" style="21" bestFit="1" customWidth="1"/>
    <col min="8" max="8" width="8.85546875" style="21" bestFit="1" customWidth="1"/>
    <col min="9" max="9" width="5.5703125" style="21"/>
    <col min="10" max="11" width="5.5703125" style="15"/>
    <col min="12" max="12" width="12.28515625" style="21" bestFit="1" customWidth="1"/>
    <col min="13" max="13" width="8.85546875" style="21" bestFit="1" customWidth="1"/>
    <col min="14" max="14" width="5.5703125" style="21"/>
    <col min="15" max="16" width="5.5703125" style="15"/>
    <col min="17" max="17" width="12.28515625" style="21" bestFit="1" customWidth="1"/>
    <col min="18" max="18" width="8.85546875" style="21" bestFit="1" customWidth="1"/>
    <col min="19" max="19" width="5.5703125" style="21"/>
    <col min="20" max="21" width="5.5703125" style="15"/>
    <col min="22" max="22" width="7.5703125" style="15" bestFit="1" customWidth="1"/>
    <col min="23" max="23" width="5.5703125" style="17"/>
    <col min="24" max="24" width="12.28515625" style="21" bestFit="1" customWidth="1"/>
    <col min="25" max="25" width="8.85546875" style="21" bestFit="1" customWidth="1"/>
    <col min="26" max="26" width="5.5703125" style="21"/>
    <col min="27" max="28" width="5.5703125" style="15"/>
    <col min="29" max="29" width="12.28515625" style="21" bestFit="1" customWidth="1"/>
    <col min="30" max="30" width="8.85546875" style="21" bestFit="1" customWidth="1"/>
    <col min="31" max="31" width="5.5703125" style="21"/>
    <col min="32" max="16384" width="5.5703125" style="15"/>
  </cols>
  <sheetData>
    <row r="2" spans="2:32" s="28" customFormat="1" ht="15" x14ac:dyDescent="0.25">
      <c r="D2" s="31">
        <v>0.33333333333333331</v>
      </c>
      <c r="E2" s="31"/>
      <c r="G2" s="21"/>
      <c r="H2" s="21"/>
      <c r="I2" s="37">
        <v>0.39583333333333331</v>
      </c>
      <c r="J2" s="31"/>
      <c r="K2" s="30"/>
      <c r="L2" s="21"/>
      <c r="M2" s="21"/>
      <c r="N2" s="37">
        <v>0.45833333333333331</v>
      </c>
      <c r="O2" s="31"/>
      <c r="P2" s="30"/>
      <c r="Q2" s="21"/>
      <c r="R2" s="21"/>
      <c r="S2" s="37">
        <v>0.52083333333333326</v>
      </c>
      <c r="T2" s="31"/>
      <c r="U2" s="31">
        <v>0.5625</v>
      </c>
      <c r="V2" s="31"/>
      <c r="W2" s="29"/>
      <c r="X2" s="21"/>
      <c r="Y2" s="21"/>
      <c r="Z2" s="37">
        <v>0.625</v>
      </c>
      <c r="AA2" s="31"/>
      <c r="AB2" s="30"/>
      <c r="AC2" s="21"/>
      <c r="AD2" s="21"/>
      <c r="AE2" s="37">
        <v>0.6875</v>
      </c>
      <c r="AF2" s="31"/>
    </row>
    <row r="3" spans="2:32" s="10" customFormat="1" ht="16.5" thickBot="1" x14ac:dyDescent="0.3">
      <c r="D3" s="11"/>
      <c r="E3" s="11"/>
      <c r="G3" s="21"/>
      <c r="H3" s="21"/>
      <c r="I3" s="38"/>
      <c r="J3" s="11"/>
      <c r="K3" s="11"/>
      <c r="L3" s="21"/>
      <c r="M3" s="21"/>
      <c r="N3" s="38"/>
      <c r="O3" s="24"/>
      <c r="P3" s="11"/>
      <c r="Q3" s="21"/>
      <c r="R3" s="21"/>
      <c r="S3" s="38"/>
      <c r="T3" s="11"/>
      <c r="U3" s="11"/>
      <c r="V3" s="11"/>
      <c r="W3" s="25"/>
      <c r="X3" s="21"/>
      <c r="Y3" s="21"/>
      <c r="Z3" s="38"/>
      <c r="AA3" s="11"/>
      <c r="AB3" s="11"/>
      <c r="AC3" s="21"/>
      <c r="AD3" s="21"/>
      <c r="AE3" s="38"/>
    </row>
    <row r="4" spans="2:32" x14ac:dyDescent="0.25">
      <c r="B4" s="1085" t="s">
        <v>134</v>
      </c>
      <c r="C4" s="1086"/>
      <c r="D4" s="1086"/>
      <c r="E4" s="106">
        <f>+'1 ING TM'!E51</f>
        <v>0</v>
      </c>
      <c r="F4" s="12">
        <f>+'1 ING TM'!F51</f>
        <v>0</v>
      </c>
      <c r="G4" s="12">
        <f>+'1 ING TM'!G51</f>
        <v>0</v>
      </c>
      <c r="H4" s="14" t="str">
        <f>+CONCATENATE("(",'1 ING TM'!H51,"/ ",$B$4,")")</f>
        <v>(/ 1 ING)</v>
      </c>
      <c r="I4" s="12">
        <f>+'1 ING TM'!I51</f>
        <v>0</v>
      </c>
      <c r="J4" s="106">
        <f>+'1 ING TM'!J51</f>
        <v>0</v>
      </c>
      <c r="K4" s="12">
        <f>+'1 ING TM'!K51</f>
        <v>0</v>
      </c>
      <c r="L4" s="12">
        <f>+'1 ING TM'!L51</f>
        <v>0</v>
      </c>
      <c r="M4" s="14" t="str">
        <f>CONCATENATE("(",'1 ING TM'!M51,"/ ",$B$4,")")</f>
        <v>(/ 1 ING)</v>
      </c>
      <c r="N4" s="12">
        <f>+'1 ING TM'!N51</f>
        <v>0</v>
      </c>
      <c r="O4" s="106" t="str">
        <f>+'1 ING TM'!O51</f>
        <v>TD</v>
      </c>
      <c r="P4" s="12" t="str">
        <f>+'1 ING TM'!P51</f>
        <v>Algébre 2</v>
      </c>
      <c r="Q4" s="12" t="str">
        <f>+'1 ING TM'!Q51</f>
        <v>BOUABDALLAH</v>
      </c>
      <c r="R4" s="14" t="str">
        <f>CONCATENATE("(",'1 ING TM'!R51,"/ ",$B$4,")")</f>
        <v>(G1/ 1 ING)</v>
      </c>
      <c r="S4" s="12" t="str">
        <f>+'1 ING TM'!S51</f>
        <v>S15</v>
      </c>
      <c r="T4" s="106"/>
      <c r="U4" s="107"/>
      <c r="V4" s="12" t="str">
        <f>+'1 ING TM'!W51</f>
        <v>TD</v>
      </c>
      <c r="W4" s="12" t="str">
        <f>+'1 ING TM'!X51</f>
        <v>Logiciel libres et open sources</v>
      </c>
      <c r="X4" s="12" t="str">
        <f>+'1 ING TM'!Y51</f>
        <v>A.W. KHATIR</v>
      </c>
      <c r="Y4" s="14" t="str">
        <f>CONCATENATE('1 ING TM'!Z51,"/ ",$B$4,")")</f>
        <v>G1/ 1 ING)</v>
      </c>
      <c r="Z4" s="12" t="str">
        <f>+'1 ING TM'!AA51</f>
        <v>B208</v>
      </c>
      <c r="AA4" s="12" t="str">
        <f>+'1 ING TM'!AB51</f>
        <v>TP</v>
      </c>
      <c r="AB4" s="12" t="str">
        <f>+'1 ING TM'!AC51</f>
        <v>Thermodynamique / Physique 2</v>
      </c>
      <c r="AC4" s="12" t="str">
        <f>+'1 ING TM'!AD51</f>
        <v>DRAOUA</v>
      </c>
      <c r="AD4" s="14" t="str">
        <f>CONCATENATE("(",'1 ING TM'!AE51,"/ ",$B$4,")")</f>
        <v>(G1/ 1 ING)</v>
      </c>
      <c r="AE4" s="12" t="str">
        <f>+'1 ING TM'!AF51</f>
        <v>K12</v>
      </c>
    </row>
    <row r="5" spans="2:32" x14ac:dyDescent="0.25">
      <c r="B5" s="1087"/>
      <c r="C5" s="1088"/>
      <c r="D5" s="1088"/>
      <c r="E5" s="23" t="str">
        <f>+'1 ING TM'!E52</f>
        <v>TD</v>
      </c>
      <c r="F5" s="21" t="str">
        <f>+'1 ING TM'!F52</f>
        <v>Physique 2</v>
      </c>
      <c r="G5" s="21" t="str">
        <f>+'1 ING TM'!G52</f>
        <v>NAIME</v>
      </c>
      <c r="H5" s="21" t="str">
        <f>+CONCATENATE("(",'1 ING TM'!H52,"/ ",$B$4,")")</f>
        <v>(G2/ 1 ING)</v>
      </c>
      <c r="I5" s="21" t="str">
        <f>+'1 ING TM'!I52</f>
        <v>S14</v>
      </c>
      <c r="J5" s="23" t="str">
        <f>+'1 ING TM'!J52</f>
        <v>TD</v>
      </c>
      <c r="K5" s="21" t="str">
        <f>+'1 ING TM'!K52</f>
        <v>Physique 2</v>
      </c>
      <c r="L5" s="21" t="str">
        <f>+'1 ING TM'!L52</f>
        <v>NAIME</v>
      </c>
      <c r="M5" s="21" t="str">
        <f>CONCATENATE("(",'1 ING TM'!M52,"/ ",$B$4,")")</f>
        <v>(G2/ 1 ING)</v>
      </c>
      <c r="N5" s="21" t="str">
        <f>+'1 ING TM'!N52</f>
        <v>S14</v>
      </c>
      <c r="O5" s="23" t="str">
        <f>+'1 ING TM'!O52</f>
        <v>TD</v>
      </c>
      <c r="P5" s="21" t="str">
        <f>+'1 ING TM'!P52</f>
        <v>Thermodynamique</v>
      </c>
      <c r="Q5" s="21" t="str">
        <f>+'1 ING TM'!Q52</f>
        <v>KOURDACHE</v>
      </c>
      <c r="R5" s="21" t="str">
        <f>CONCATENATE("(",'1 ING TM'!R52,"/ ",$B$4,")")</f>
        <v>(G2/ 1 ING)</v>
      </c>
      <c r="S5" s="21" t="str">
        <f>+'1 ING TM'!S52</f>
        <v>S16</v>
      </c>
      <c r="T5" s="23"/>
      <c r="U5" s="108"/>
      <c r="V5" s="21" t="str">
        <f>+'1 ING TM'!W52</f>
        <v>TD</v>
      </c>
      <c r="W5" s="21" t="str">
        <f>+'1 ING TM'!X52</f>
        <v>Thermodynamique</v>
      </c>
      <c r="X5" s="21" t="str">
        <f>+'1 ING TM'!Y52</f>
        <v>KOURDACHE</v>
      </c>
      <c r="Y5" s="21" t="str">
        <f>CONCATENATE('1 ING TM'!Z52,"/ ",$B$4,")")</f>
        <v>G2/ 1 ING)</v>
      </c>
      <c r="Z5" s="21" t="str">
        <f>+'1 ING TM'!AA52</f>
        <v>S16</v>
      </c>
      <c r="AA5" s="21" t="str">
        <f>+'1 ING TM'!AB52</f>
        <v>TP</v>
      </c>
      <c r="AB5" s="21" t="str">
        <f>+'1 ING TM'!AC52</f>
        <v>Thermodynamique / Physique 2</v>
      </c>
      <c r="AC5" s="21" t="str">
        <f>+'1 ING TM'!AD52</f>
        <v>BEGHDADLI</v>
      </c>
      <c r="AD5" s="21" t="str">
        <f>CONCATENATE("(",'1 ING TM'!AE52,"/ ",$B$4,")")</f>
        <v>(G2/ 1 ING)</v>
      </c>
      <c r="AE5" s="21" t="str">
        <f>+'1 ING TM'!AF52</f>
        <v>K12</v>
      </c>
    </row>
    <row r="6" spans="2:32" x14ac:dyDescent="0.25">
      <c r="B6" s="1087"/>
      <c r="C6" s="1088"/>
      <c r="D6" s="1088"/>
      <c r="E6" s="23">
        <f>+'1 ING TM'!E53</f>
        <v>0</v>
      </c>
      <c r="F6" s="21">
        <f>+'1 ING TM'!F53</f>
        <v>0</v>
      </c>
      <c r="G6" s="21">
        <f>+'1 ING TM'!G53</f>
        <v>0</v>
      </c>
      <c r="H6" s="21" t="str">
        <f>+CONCATENATE("(",'1 ING TM'!H53,"/ ",$B$4,")")</f>
        <v>(/ 1 ING)</v>
      </c>
      <c r="I6" s="21">
        <f>+'1 ING TM'!I53</f>
        <v>0</v>
      </c>
      <c r="J6" s="23" t="str">
        <f>+'1 ING TM'!J53</f>
        <v>TP</v>
      </c>
      <c r="K6" s="21" t="str">
        <f>+'1 ING TM'!K53</f>
        <v>Thermodynamique / Physique 2</v>
      </c>
      <c r="L6" s="21" t="str">
        <f>+'1 ING TM'!L53</f>
        <v>DRAOUA</v>
      </c>
      <c r="M6" s="21" t="str">
        <f>CONCATENATE("(",'1 ING TM'!M53,"/ ",$B$4,")")</f>
        <v>(G3/ 1 ING)</v>
      </c>
      <c r="N6" s="21" t="str">
        <f>+'1 ING TM'!N53</f>
        <v>K12</v>
      </c>
      <c r="O6" s="23" t="str">
        <f>+'1 ING TM'!O53</f>
        <v>TP</v>
      </c>
      <c r="P6" s="21" t="str">
        <f>+'1 ING TM'!P53</f>
        <v>Dessin technique</v>
      </c>
      <c r="Q6" s="21" t="str">
        <f>+'1 ING TM'!Q53</f>
        <v>SIFODIL</v>
      </c>
      <c r="R6" s="21" t="str">
        <f>CONCATENATE("(",'1 ING TM'!R53,"/ ",$B$4,")")</f>
        <v>(G3/ 1 ING)</v>
      </c>
      <c r="S6" s="21" t="str">
        <f>+'1 ING TM'!S53</f>
        <v>S14</v>
      </c>
      <c r="T6" s="23"/>
      <c r="U6" s="108"/>
      <c r="V6" s="21" t="str">
        <f>+'1 ING TM'!W53</f>
        <v>TP</v>
      </c>
      <c r="W6" s="21" t="str">
        <f>+'1 ING TM'!X53</f>
        <v>Dessin technique</v>
      </c>
      <c r="X6" s="21" t="str">
        <f>+'1 ING TM'!Y53</f>
        <v>SIFODIL</v>
      </c>
      <c r="Y6" s="21" t="str">
        <f>CONCATENATE('1 ING TM'!Z53,"/ ",$B$4,")")</f>
        <v>G3/ 1 ING)</v>
      </c>
      <c r="Z6" s="21" t="str">
        <f>+'1 ING TM'!AA53</f>
        <v>S14</v>
      </c>
      <c r="AA6" s="21">
        <f>+'1 ING TM'!AB53</f>
        <v>0</v>
      </c>
      <c r="AB6" s="21">
        <f>+'1 ING TM'!AC53</f>
        <v>0</v>
      </c>
      <c r="AC6" s="21">
        <f>+'1 ING TM'!AD53</f>
        <v>0</v>
      </c>
      <c r="AD6" s="21" t="str">
        <f>CONCATENATE("(",'1 ING TM'!AE53,"/ ",$B$4,")")</f>
        <v>(/ 1 ING)</v>
      </c>
      <c r="AE6" s="21">
        <f>+'1 ING TM'!AF53</f>
        <v>0</v>
      </c>
    </row>
    <row r="7" spans="2:32" x14ac:dyDescent="0.25">
      <c r="B7" s="1087"/>
      <c r="C7" s="1088"/>
      <c r="D7" s="1088"/>
      <c r="E7" s="23">
        <f>+'1 ING TM'!E54</f>
        <v>0</v>
      </c>
      <c r="F7" s="21">
        <f>+'1 ING TM'!F54</f>
        <v>0</v>
      </c>
      <c r="G7" s="21">
        <f>+'1 ING TM'!G54</f>
        <v>0</v>
      </c>
      <c r="H7" s="21" t="str">
        <f>+CONCATENATE("(",'1 ING TM'!H54,"/ ",$B$4,")")</f>
        <v>(/ 1 ING)</v>
      </c>
      <c r="I7" s="21">
        <f>+'1 ING TM'!I54</f>
        <v>0</v>
      </c>
      <c r="J7" s="23" t="str">
        <f>+'1 ING TM'!J54</f>
        <v>TP</v>
      </c>
      <c r="K7" s="21" t="str">
        <f>+'1 ING TM'!K54</f>
        <v>Thermodynamique / Physique 2</v>
      </c>
      <c r="L7" s="21" t="str">
        <f>+'1 ING TM'!L54</f>
        <v>BEGHDADLI</v>
      </c>
      <c r="M7" s="21" t="str">
        <f>CONCATENATE("(",'1 ING TM'!M54,"/ ",$B$4,")")</f>
        <v>(G4/ 1 ING)</v>
      </c>
      <c r="N7" s="21" t="str">
        <f>+'1 ING TM'!N54</f>
        <v>K12</v>
      </c>
      <c r="O7" s="23" t="str">
        <f>+'1 ING TM'!O54</f>
        <v>TP</v>
      </c>
      <c r="P7" s="21" t="str">
        <f>+'1 ING TM'!P54</f>
        <v>Dessin technique</v>
      </c>
      <c r="Q7" s="21" t="str">
        <f>+'1 ING TM'!Q54</f>
        <v>SIFODIL</v>
      </c>
      <c r="R7" s="21" t="str">
        <f>CONCATENATE("(",'1 ING TM'!R54,"/ ",$B$4,")")</f>
        <v>(G4/ 1 ING)</v>
      </c>
      <c r="S7" s="21" t="str">
        <f>+'1 ING TM'!S54</f>
        <v>S14</v>
      </c>
      <c r="T7" s="23"/>
      <c r="U7" s="108"/>
      <c r="V7" s="21" t="str">
        <f>+'1 ING TM'!W54</f>
        <v>TP</v>
      </c>
      <c r="W7" s="21" t="str">
        <f>+'1 ING TM'!X54</f>
        <v>Dessin technique</v>
      </c>
      <c r="X7" s="21" t="str">
        <f>+'1 ING TM'!Y54</f>
        <v>SIFODIL</v>
      </c>
      <c r="Y7" s="21" t="str">
        <f>CONCATENATE('1 ING TM'!Z54,"/ ",$B$4,")")</f>
        <v>G4/ 1 ING)</v>
      </c>
      <c r="Z7" s="21" t="str">
        <f>+'1 ING TM'!AA54</f>
        <v>S14</v>
      </c>
      <c r="AA7" s="21">
        <f>+'1 ING TM'!AB54</f>
        <v>0</v>
      </c>
      <c r="AB7" s="21">
        <f>+'1 ING TM'!AC54</f>
        <v>0</v>
      </c>
      <c r="AC7" s="21">
        <f>+'1 ING TM'!AD54</f>
        <v>0</v>
      </c>
      <c r="AD7" s="21" t="str">
        <f>CONCATENATE("(",'1 ING TM'!AE54,"/ ",$B$4,")")</f>
        <v>(/ 1 ING)</v>
      </c>
      <c r="AE7" s="21">
        <f>+'1 ING TM'!AF54</f>
        <v>0</v>
      </c>
    </row>
    <row r="8" spans="2:32" x14ac:dyDescent="0.25">
      <c r="B8" s="1087"/>
      <c r="C8" s="1088"/>
      <c r="D8" s="1088"/>
      <c r="E8" s="23" t="str">
        <f>+'1 ING TM'!E55</f>
        <v>TD</v>
      </c>
      <c r="F8" s="21" t="str">
        <f>+'1 ING TM'!F55</f>
        <v>Thermodynamique</v>
      </c>
      <c r="G8" s="21" t="str">
        <f>+'1 ING TM'!G55</f>
        <v>KOURDACHE</v>
      </c>
      <c r="H8" s="21" t="str">
        <f>+CONCATENATE("(",'1 ING TM'!H55,"/ ",$B$4,")")</f>
        <v>(G5/ 1 ING)</v>
      </c>
      <c r="I8" s="21" t="str">
        <f>+'1 ING TM'!I55</f>
        <v>S16</v>
      </c>
      <c r="J8" s="23" t="str">
        <f>+'1 ING TM'!J55</f>
        <v>TD</v>
      </c>
      <c r="K8" s="21" t="str">
        <f>+'1 ING TM'!K55</f>
        <v>Thermodynamique</v>
      </c>
      <c r="L8" s="21" t="str">
        <f>+'1 ING TM'!L55</f>
        <v>KOURDACHE</v>
      </c>
      <c r="M8" s="21" t="str">
        <f>CONCATENATE("(",'1 ING TM'!M55,"/ ",$B$4,")")</f>
        <v>(G5/ 1 ING)</v>
      </c>
      <c r="N8" s="21" t="str">
        <f>+'1 ING TM'!N55</f>
        <v>S16</v>
      </c>
      <c r="O8" s="23">
        <f>+'1 ING TM'!O55</f>
        <v>0</v>
      </c>
      <c r="P8" s="21">
        <f>+'1 ING TM'!P55</f>
        <v>0</v>
      </c>
      <c r="Q8" s="21">
        <f>+'1 ING TM'!Q55</f>
        <v>0</v>
      </c>
      <c r="R8" s="21" t="str">
        <f>CONCATENATE("(",'1 ING TM'!R55,"/ ",$B$4,")")</f>
        <v>(/ 1 ING)</v>
      </c>
      <c r="S8" s="21">
        <f>+'1 ING TM'!S55</f>
        <v>0</v>
      </c>
      <c r="T8" s="23"/>
      <c r="U8" s="108"/>
      <c r="V8" s="21" t="str">
        <f>+'1 ING TM'!W55</f>
        <v>TP</v>
      </c>
      <c r="W8" s="21" t="str">
        <f>+'1 ING TM'!X55</f>
        <v>Thermodynamique / Physique 2</v>
      </c>
      <c r="X8" s="21" t="str">
        <f>+'1 ING TM'!Y55</f>
        <v>DRAOUA</v>
      </c>
      <c r="Y8" s="21" t="str">
        <f>CONCATENATE('1 ING TM'!Z55,"/ ",$B$4,")")</f>
        <v>G5/ 1 ING)</v>
      </c>
      <c r="Z8" s="21" t="str">
        <f>+'1 ING TM'!AA55</f>
        <v>K12</v>
      </c>
      <c r="AA8" s="21">
        <f>+'1 ING TM'!AB55</f>
        <v>0</v>
      </c>
      <c r="AB8" s="21">
        <f>+'1 ING TM'!AC55</f>
        <v>0</v>
      </c>
      <c r="AC8" s="21">
        <f>+'1 ING TM'!AD55</f>
        <v>0</v>
      </c>
      <c r="AD8" s="21" t="str">
        <f>CONCATENATE("(",'1 ING TM'!AE55,"/ ",$B$4,")")</f>
        <v>(/ 1 ING)</v>
      </c>
      <c r="AE8" s="21">
        <f>+'1 ING TM'!AF55</f>
        <v>0</v>
      </c>
    </row>
    <row r="9" spans="2:32" x14ac:dyDescent="0.25">
      <c r="B9" s="1087"/>
      <c r="C9" s="1088"/>
      <c r="D9" s="1088"/>
      <c r="E9" s="23">
        <f>+'1 ING TM'!E56</f>
        <v>0</v>
      </c>
      <c r="F9" s="21">
        <f>+'1 ING TM'!F56</f>
        <v>0</v>
      </c>
      <c r="G9" s="21">
        <f>+'1 ING TM'!G56</f>
        <v>0</v>
      </c>
      <c r="H9" s="21" t="str">
        <f>+CONCATENATE("(",'1 ING TM'!H56,"/ ",$B$4,")")</f>
        <v>(/ 1 ING)</v>
      </c>
      <c r="I9" s="21">
        <f>+'1 ING TM'!I56</f>
        <v>0</v>
      </c>
      <c r="J9" s="23" t="str">
        <f>+'1 ING TM'!J56</f>
        <v>TD</v>
      </c>
      <c r="K9" s="21" t="str">
        <f>+'1 ING TM'!K56</f>
        <v>Logiciel libres et open sources</v>
      </c>
      <c r="L9" s="21" t="str">
        <f>+'1 ING TM'!L56</f>
        <v>A.W. KHATIR</v>
      </c>
      <c r="M9" s="21" t="str">
        <f>CONCATENATE("(",'1 ING TM'!M56,"/ ",$B$4,")")</f>
        <v>(G6/ 1 ING)</v>
      </c>
      <c r="N9" s="21" t="str">
        <f>+'1 ING TM'!N56</f>
        <v>B208</v>
      </c>
      <c r="O9" s="23" t="str">
        <f>+'1 ING TM'!O56</f>
        <v>TD</v>
      </c>
      <c r="P9" s="21" t="str">
        <f>+'1 ING TM'!P56</f>
        <v>Analyse 2</v>
      </c>
      <c r="Q9" s="21" t="str">
        <f>+'1 ING TM'!Q56</f>
        <v>KAID</v>
      </c>
      <c r="R9" s="21" t="str">
        <f>CONCATENATE("(",'1 ING TM'!R56,"/ ",$B$4,")")</f>
        <v>(G6/ 1 ING)</v>
      </c>
      <c r="S9" s="21" t="str">
        <f>+'1 ING TM'!S56</f>
        <v>S17</v>
      </c>
      <c r="T9" s="23"/>
      <c r="U9" s="108"/>
      <c r="V9" s="21" t="str">
        <f>+'1 ING TM'!W56</f>
        <v>TP</v>
      </c>
      <c r="W9" s="21" t="str">
        <f>+'1 ING TM'!X56</f>
        <v>Thermodynamique / Physique 2</v>
      </c>
      <c r="X9" s="21" t="str">
        <f>+'1 ING TM'!Y56</f>
        <v>BEGHDADLI</v>
      </c>
      <c r="Y9" s="21" t="str">
        <f>CONCATENATE('1 ING TM'!Z56,"/ ",$B$4,")")</f>
        <v>G6/ 1 ING)</v>
      </c>
      <c r="Z9" s="21" t="str">
        <f>+'1 ING TM'!AA56</f>
        <v>K12</v>
      </c>
      <c r="AA9" s="21">
        <f>+'1 ING TM'!AB56</f>
        <v>0</v>
      </c>
      <c r="AB9" s="21">
        <f>+'1 ING TM'!AC56</f>
        <v>0</v>
      </c>
      <c r="AC9" s="21">
        <f>+'1 ING TM'!AD56</f>
        <v>0</v>
      </c>
      <c r="AD9" s="21" t="str">
        <f>CONCATENATE("(",'1 ING TM'!AE56,"/ ",$B$4,")")</f>
        <v>(/ 1 ING)</v>
      </c>
      <c r="AE9" s="21">
        <f>+'1 ING TM'!AF56</f>
        <v>0</v>
      </c>
    </row>
    <row r="10" spans="2:32" x14ac:dyDescent="0.25">
      <c r="B10" s="1087"/>
      <c r="C10" s="1088"/>
      <c r="D10" s="1088"/>
      <c r="E10" s="23">
        <f>+'1 ING TM'!E57</f>
        <v>0</v>
      </c>
      <c r="F10" s="21">
        <f>+'1 ING TM'!F57</f>
        <v>0</v>
      </c>
      <c r="G10" s="21">
        <f>+'1 ING TM'!G57</f>
        <v>0</v>
      </c>
      <c r="H10" s="21" t="str">
        <f>+CONCATENATE("(",'1 ING TM'!H57,"/ ",$B$4,")")</f>
        <v>(/ 1 ING)</v>
      </c>
      <c r="I10" s="21">
        <f>+'1 ING TM'!I57</f>
        <v>0</v>
      </c>
      <c r="J10" s="23" t="str">
        <f>+'1 ING TM'!J57</f>
        <v>TD</v>
      </c>
      <c r="K10" s="21" t="str">
        <f>+'1 ING TM'!K57</f>
        <v>Algébre 2</v>
      </c>
      <c r="L10" s="21" t="str">
        <f>+'1 ING TM'!L57</f>
        <v>BOUABDALLAH</v>
      </c>
      <c r="M10" s="21" t="str">
        <f>CONCATENATE("(",'1 ING TM'!M57,"/ ",$B$4,")")</f>
        <v>(G7/ 1 ING)</v>
      </c>
      <c r="N10" s="21" t="str">
        <f>+'1 ING TM'!N57</f>
        <v>S19</v>
      </c>
      <c r="O10" s="23" t="str">
        <f>+'1 ING TM'!O57</f>
        <v>TP</v>
      </c>
      <c r="P10" s="21" t="str">
        <f>+'1 ING TM'!P57</f>
        <v>Thermodynamique / Physique 2</v>
      </c>
      <c r="Q10" s="21" t="str">
        <f>+'1 ING TM'!Q57</f>
        <v>DRAOUA</v>
      </c>
      <c r="R10" s="21" t="str">
        <f>CONCATENATE("(",'1 ING TM'!R57,"/ ",$B$4,")")</f>
        <v>(G7/ 1 ING)</v>
      </c>
      <c r="S10" s="21" t="str">
        <f>+'1 ING TM'!S57</f>
        <v>K12</v>
      </c>
      <c r="T10" s="23"/>
      <c r="U10" s="108"/>
      <c r="V10" s="21" t="str">
        <f>+'1 ING TM'!W57</f>
        <v>TD</v>
      </c>
      <c r="W10" s="21" t="str">
        <f>+'1 ING TM'!X57</f>
        <v>Logiciel libres et open sources</v>
      </c>
      <c r="X10" s="21" t="str">
        <f>+'1 ING TM'!Y57</f>
        <v>A.W. KHATIR</v>
      </c>
      <c r="Y10" s="21" t="str">
        <f>CONCATENATE('1 ING TM'!Z57,"/ ",$B$4,")")</f>
        <v>G7/ 1 ING)</v>
      </c>
      <c r="Z10" s="21" t="str">
        <f>+'1 ING TM'!AA57</f>
        <v>B208</v>
      </c>
      <c r="AA10" s="21">
        <f>+'1 ING TM'!AB57</f>
        <v>0</v>
      </c>
      <c r="AB10" s="21">
        <f>+'1 ING TM'!AC57</f>
        <v>0</v>
      </c>
      <c r="AC10" s="21">
        <f>+'1 ING TM'!AD57</f>
        <v>0</v>
      </c>
      <c r="AD10" s="21" t="str">
        <f>CONCATENATE("(",'1 ING TM'!AE57,"/ ",$B$4,")")</f>
        <v>(/ 1 ING)</v>
      </c>
      <c r="AE10" s="21">
        <f>+'1 ING TM'!AF57</f>
        <v>0</v>
      </c>
    </row>
    <row r="11" spans="2:32" ht="12.75" thickBot="1" x14ac:dyDescent="0.3">
      <c r="B11" s="1089"/>
      <c r="C11" s="1090"/>
      <c r="D11" s="1090"/>
      <c r="E11" s="23" t="str">
        <f>+'1 ING TM'!E58</f>
        <v>TD</v>
      </c>
      <c r="F11" s="21" t="str">
        <f>+'1 ING TM'!F58</f>
        <v>Analyse 2</v>
      </c>
      <c r="G11" s="21" t="str">
        <f>+'1 ING TM'!G58</f>
        <v>MATARI</v>
      </c>
      <c r="H11" s="21" t="str">
        <f>+CONCATENATE("(",'1 ING TM'!H58,"/ ",$B$4,")")</f>
        <v>(G8/ 1 ING)</v>
      </c>
      <c r="I11" s="21" t="str">
        <f>+'1 ING TM'!I58</f>
        <v>S15</v>
      </c>
      <c r="J11" s="23" t="str">
        <f>+'1 ING TM'!J58</f>
        <v>TD</v>
      </c>
      <c r="K11" s="21" t="str">
        <f>+'1 ING TM'!K58</f>
        <v>Logiciel libres et open sources</v>
      </c>
      <c r="L11" s="21" t="str">
        <f>+'1 ING TM'!L58</f>
        <v>A.W. KHATIR</v>
      </c>
      <c r="M11" s="21" t="str">
        <f>CONCATENATE("(",'1 ING TM'!M58,"/ ",$B$4,")")</f>
        <v>(G8/ 1 ING)</v>
      </c>
      <c r="N11" s="21" t="str">
        <f>+'1 ING TM'!N58</f>
        <v>B208</v>
      </c>
      <c r="O11" s="23" t="str">
        <f>+'1 ING TM'!O58</f>
        <v>TP</v>
      </c>
      <c r="P11" s="21" t="str">
        <f>+'1 ING TM'!P58</f>
        <v>Thermodynamique / Physique 2</v>
      </c>
      <c r="Q11" s="21" t="str">
        <f>+'1 ING TM'!Q58</f>
        <v>BEGHDADLI</v>
      </c>
      <c r="R11" s="21" t="str">
        <f>CONCATENATE("(",'1 ING TM'!R58,"/ ",$B$4,")")</f>
        <v>(G8/ 1 ING)</v>
      </c>
      <c r="S11" s="21" t="str">
        <f>+'1 ING TM'!S58</f>
        <v>K12</v>
      </c>
      <c r="T11" s="109"/>
      <c r="U11" s="111"/>
      <c r="V11" s="110">
        <f>+'1 ING TM'!W58</f>
        <v>0</v>
      </c>
      <c r="W11" s="110">
        <f>+'1 ING TM'!X58</f>
        <v>0</v>
      </c>
      <c r="X11" s="21">
        <f>+'1 ING TM'!Y58</f>
        <v>0</v>
      </c>
      <c r="Y11" s="21" t="str">
        <f>CONCATENATE('1 ING TM'!Z58,"/ ",$B$4,")")</f>
        <v>/ 1 ING)</v>
      </c>
      <c r="Z11" s="21">
        <f>+'1 ING TM'!AA58</f>
        <v>0</v>
      </c>
      <c r="AA11" s="110">
        <f>+'1 ING TM'!AB58</f>
        <v>0</v>
      </c>
      <c r="AB11" s="110">
        <f>+'1 ING TM'!AC58</f>
        <v>0</v>
      </c>
      <c r="AC11" s="21">
        <f>+'1 ING TM'!AD58</f>
        <v>0</v>
      </c>
      <c r="AD11" s="21" t="str">
        <f>CONCATENATE("(",'1 ING TM'!AE58,"/ ",$B$4,")")</f>
        <v>(/ 1 ING)</v>
      </c>
      <c r="AE11" s="21">
        <f>+'1 ING TM'!AF58</f>
        <v>0</v>
      </c>
    </row>
    <row r="12" spans="2:32" ht="14.65" customHeight="1" x14ac:dyDescent="0.25">
      <c r="B12" s="1087" t="s">
        <v>136</v>
      </c>
      <c r="C12" s="1088"/>
      <c r="D12" s="1088"/>
      <c r="E12" s="112">
        <f>'2 ING TM'!AI26</f>
        <v>0</v>
      </c>
      <c r="F12" s="113">
        <f>'2 ING TM'!AJ26</f>
        <v>0</v>
      </c>
      <c r="G12" s="12">
        <f>'2 ING TM'!AK26</f>
        <v>0</v>
      </c>
      <c r="H12" s="14">
        <f>'2 ING TM'!AL26</f>
        <v>0</v>
      </c>
      <c r="I12" s="12">
        <f>'2 ING TM'!AM26</f>
        <v>0</v>
      </c>
      <c r="J12" s="112" t="str">
        <f>'2 ING TM'!J26</f>
        <v>TP</v>
      </c>
      <c r="K12" s="113" t="str">
        <f>'2 ING TM'!K26</f>
        <v>DAO</v>
      </c>
      <c r="L12" s="12" t="str">
        <f>'2 ING TM'!L26</f>
        <v>ACHOURI</v>
      </c>
      <c r="M12" s="14" t="str">
        <f>CONCATENATE("(",'2 ING TM'!M26,"/ ",$B$12,")")</f>
        <v>(G1/ 2 ING)</v>
      </c>
      <c r="N12" s="12" t="str">
        <f>'2 ING TM'!N26</f>
        <v>B306</v>
      </c>
      <c r="O12" s="113" t="str">
        <f>'2 ING TM'!O26</f>
        <v>TD</v>
      </c>
      <c r="P12" s="113" t="str">
        <f>'2 ING TM'!P26</f>
        <v>RDM  2</v>
      </c>
      <c r="Q12" s="12" t="str">
        <f>'2 ING TM'!Q26</f>
        <v>AATTACHE</v>
      </c>
      <c r="R12" s="14" t="str">
        <f>CONCATENATE("(",'2 ING TM'!R26,"/ ",$B$12,")")</f>
        <v>(G1/ 2 ING)</v>
      </c>
      <c r="S12" s="12" t="str">
        <f>'2 ING TM'!S26</f>
        <v>B104</v>
      </c>
      <c r="U12" s="20"/>
      <c r="V12" s="112"/>
      <c r="W12" s="13"/>
      <c r="X12" s="12"/>
      <c r="Y12" s="14"/>
      <c r="Z12" s="12"/>
      <c r="AA12" s="112"/>
      <c r="AB12" s="113"/>
      <c r="AC12" s="12"/>
      <c r="AD12" s="14"/>
      <c r="AE12" s="12"/>
    </row>
    <row r="13" spans="2:32" ht="14.65" customHeight="1" x14ac:dyDescent="0.25">
      <c r="B13" s="1087"/>
      <c r="C13" s="1088"/>
      <c r="D13" s="1088"/>
      <c r="E13" s="16"/>
      <c r="H13" s="18"/>
      <c r="J13" s="16" t="str">
        <f>'2 ING TM'!J27</f>
        <v>TD</v>
      </c>
      <c r="K13" s="15" t="str">
        <f>'2 ING TM'!K27</f>
        <v>RDM  2</v>
      </c>
      <c r="L13" s="21" t="str">
        <f>'2 ING TM'!L27</f>
        <v>AATTACHE</v>
      </c>
      <c r="M13" s="18" t="str">
        <f>CONCATENATE("(",'2 ING TM'!M27,"/ ",$B$12,")")</f>
        <v>(G2/ 2 ING)</v>
      </c>
      <c r="N13" s="21" t="str">
        <f>'2 ING TM'!N27</f>
        <v>B104</v>
      </c>
      <c r="O13" s="15" t="str">
        <f>'2 ING TM'!O27</f>
        <v>TP</v>
      </c>
      <c r="P13" s="15" t="str">
        <f>'2 ING TM'!P27</f>
        <v>MN</v>
      </c>
      <c r="Q13" s="21" t="str">
        <f>'2 ING TM'!Q27</f>
        <v>HADJADJ</v>
      </c>
      <c r="R13" s="18" t="str">
        <f>CONCATENATE("(",'2 ING TM'!R27,"/ ",$B$12,")")</f>
        <v>(G2/ 2 ING)</v>
      </c>
      <c r="S13" s="21" t="str">
        <f>'2 ING TM'!S27</f>
        <v>B306</v>
      </c>
      <c r="U13" s="20"/>
      <c r="V13" s="16"/>
      <c r="Y13" s="18"/>
      <c r="AA13" s="16"/>
      <c r="AD13" s="18"/>
    </row>
    <row r="14" spans="2:32" ht="14.65" customHeight="1" x14ac:dyDescent="0.25">
      <c r="B14" s="1087"/>
      <c r="C14" s="1088"/>
      <c r="D14" s="1088"/>
      <c r="E14" s="16"/>
      <c r="H14" s="18"/>
      <c r="J14" s="16" t="str">
        <f>'2 ING TM'!J28</f>
        <v>TP</v>
      </c>
      <c r="K14" s="15" t="str">
        <f>'2 ING TM'!K28</f>
        <v>RDM  2</v>
      </c>
      <c r="L14" s="21" t="str">
        <f>'2 ING TM'!L28</f>
        <v>HAMANE</v>
      </c>
      <c r="M14" s="18" t="str">
        <f>CONCATENATE("(",'2 ING TM'!M28,"/ ",$B$12,")")</f>
        <v>(G3/ 2 ING)</v>
      </c>
      <c r="N14" s="21" t="str">
        <f>'2 ING TM'!N28</f>
        <v>AQUA 2</v>
      </c>
      <c r="O14" s="15" t="str">
        <f>'2 ING TM'!O28</f>
        <v>TP</v>
      </c>
      <c r="P14" s="15" t="str">
        <f>'2 ING TM'!P28</f>
        <v>MDS  1</v>
      </c>
      <c r="Q14" s="21" t="str">
        <f>'2 ING TM'!Q28</f>
        <v>BOUKHARI</v>
      </c>
      <c r="R14" s="18" t="str">
        <f>CONCATENATE("(",'2 ING TM'!R28,"/ ",$B$12,")")</f>
        <v>(G3/ 2 ING)</v>
      </c>
      <c r="S14" s="21" t="str">
        <f>'2 ING TM'!S28</f>
        <v>K10</v>
      </c>
      <c r="U14" s="20"/>
      <c r="V14" s="16"/>
      <c r="Y14" s="18"/>
      <c r="AA14" s="16"/>
      <c r="AD14" s="18"/>
    </row>
    <row r="15" spans="2:32" ht="14.65" customHeight="1" thickBot="1" x14ac:dyDescent="0.3">
      <c r="B15" s="1087"/>
      <c r="C15" s="1088"/>
      <c r="D15" s="1088"/>
      <c r="E15" s="16"/>
      <c r="H15" s="18"/>
      <c r="J15" s="16" t="str">
        <f>'2 ING TM'!J29</f>
        <v>TP</v>
      </c>
      <c r="K15" s="15" t="str">
        <f>'2 ING TM'!K29</f>
        <v>DAO</v>
      </c>
      <c r="L15" s="21" t="str">
        <f>'2 ING TM'!L29</f>
        <v>I. BENAISSA</v>
      </c>
      <c r="M15" s="18" t="str">
        <f>CONCATENATE("(",'2 ING TM'!M29,"/ ",$B$12,")")</f>
        <v>(G4/ 2 ING)</v>
      </c>
      <c r="N15" s="21" t="str">
        <f>'2 ING TM'!N29</f>
        <v>B201</v>
      </c>
      <c r="O15" s="15" t="str">
        <f>'2 ING TM'!O29</f>
        <v>TP</v>
      </c>
      <c r="P15" s="15" t="str">
        <f>'2 ING TM'!P29</f>
        <v>RDM  2</v>
      </c>
      <c r="Q15" s="21" t="str">
        <f>'2 ING TM'!Q29</f>
        <v>HAMANE</v>
      </c>
      <c r="R15" s="18" t="str">
        <f>CONCATENATE("(",'2 ING TM'!R29,"/ ",$B$12,")")</f>
        <v>(G4/ 2 ING)</v>
      </c>
      <c r="S15" s="21" t="str">
        <f>'2 ING TM'!S29</f>
        <v>AQUA 2</v>
      </c>
      <c r="U15" s="20"/>
      <c r="V15" s="16"/>
      <c r="Y15" s="18"/>
      <c r="AA15" s="16"/>
      <c r="AD15" s="18"/>
    </row>
    <row r="16" spans="2:32" ht="12.75" thickBot="1" x14ac:dyDescent="0.3">
      <c r="B16" s="1085" t="s">
        <v>138</v>
      </c>
      <c r="C16" s="1086"/>
      <c r="D16" s="1086"/>
      <c r="E16" s="112">
        <f>'3 ING TM'!AI26</f>
        <v>0</v>
      </c>
      <c r="F16" s="112">
        <f>'3 ING TM'!AJ26</f>
        <v>0</v>
      </c>
      <c r="G16" s="12">
        <f>'3 ING TM'!AK26</f>
        <v>0</v>
      </c>
      <c r="H16" s="12">
        <f>'3 ING TM'!AL26</f>
        <v>0</v>
      </c>
      <c r="I16" s="12">
        <f>'3 ING TM'!AM26</f>
        <v>0</v>
      </c>
      <c r="J16" s="112" t="str">
        <f>'3 ING TM'!J26</f>
        <v>TP</v>
      </c>
      <c r="K16" s="113" t="str">
        <f>'3 ING TM'!K26</f>
        <v>CAO</v>
      </c>
      <c r="L16" s="12" t="str">
        <f>'3 ING TM'!L26</f>
        <v>DJEBBAR</v>
      </c>
      <c r="M16" s="12" t="str">
        <f>CONCATENATE("(",'3 ING TM'!M26,"/ ",$B$16,")")</f>
        <v>(G1/ 3 ING TM)</v>
      </c>
      <c r="N16" s="12" t="str">
        <f>'3 ING TM'!N26</f>
        <v>K3</v>
      </c>
      <c r="O16" s="112" t="str">
        <f>'3 ING TM'!O26</f>
        <v>TP</v>
      </c>
      <c r="P16" s="113" t="str">
        <f>'3 ING TM'!P26</f>
        <v>CAO</v>
      </c>
      <c r="Q16" s="12" t="str">
        <f>'3 ING TM'!Q26</f>
        <v>DJEBBAR</v>
      </c>
      <c r="R16" s="12" t="str">
        <f>CONCATENATE("(",'3 ING TM'!R26,"/ ",$B$16,")")</f>
        <v>(G1/ 3 ING TM)</v>
      </c>
      <c r="S16" s="12" t="str">
        <f>'3 ING TM'!S26</f>
        <v>K3</v>
      </c>
      <c r="T16" s="113"/>
      <c r="U16" s="114"/>
      <c r="V16" s="113" t="str">
        <f>'3 ING TM'!W26</f>
        <v>TP</v>
      </c>
      <c r="W16" s="113" t="str">
        <f>'3 ING TM'!X26</f>
        <v>DAO 3</v>
      </c>
      <c r="X16" s="12" t="str">
        <f>'3 ING TM'!Y26</f>
        <v>MENDLI</v>
      </c>
      <c r="Y16" s="12" t="str">
        <f>CONCATENATE("(",'3 ING TM'!Z26,"/ ",$B$16,")")</f>
        <v>(G1/ 3 ING TM)</v>
      </c>
      <c r="Z16" s="12" t="str">
        <f>'3 ING TM'!AA26</f>
        <v>K3</v>
      </c>
      <c r="AA16" s="113" t="str">
        <f>'3 ING TM'!AB26</f>
        <v>TP</v>
      </c>
      <c r="AB16" s="113" t="str">
        <f>'3 ING TM'!AC26</f>
        <v>DAO 3</v>
      </c>
      <c r="AC16" s="12" t="str">
        <f>'3 ING TM'!AD26</f>
        <v>MENDLI</v>
      </c>
      <c r="AD16" s="12" t="str">
        <f>CONCATENATE("(",'3 ING TM'!AE26,"/ ",$B$16,")")</f>
        <v>(G1/ 3 ING TM)</v>
      </c>
      <c r="AE16" s="12" t="str">
        <f>'3 ING TM'!AF26</f>
        <v>K3</v>
      </c>
    </row>
    <row r="17" spans="2:31" ht="12.75" thickBot="1" x14ac:dyDescent="0.3">
      <c r="B17" s="1089"/>
      <c r="C17" s="1090"/>
      <c r="D17" s="1090"/>
      <c r="E17" s="16"/>
      <c r="J17" s="16" t="str">
        <f>'3 ING TM'!J27</f>
        <v>TP</v>
      </c>
      <c r="K17" s="15" t="str">
        <f>'3 ING TM'!K27</f>
        <v>Projet de Béton Armé</v>
      </c>
      <c r="L17" s="21" t="str">
        <f>'3 ING TM'!L27</f>
        <v>BELMOKADEM</v>
      </c>
      <c r="M17" s="21" t="str">
        <f>CONCATENATE("(",'3 ING TM'!M27,"/ ",$B$16,")")</f>
        <v>(G2/ 3 ING TM)</v>
      </c>
      <c r="N17" s="21" t="str">
        <f>'3 ING TM'!N27</f>
        <v>B108</v>
      </c>
      <c r="O17" s="16" t="str">
        <f>'3 ING TM'!O27</f>
        <v>TP</v>
      </c>
      <c r="P17" s="15" t="str">
        <f>'3 ING TM'!P27</f>
        <v>CAO</v>
      </c>
      <c r="Q17" s="21" t="str">
        <f>'3 ING TM'!Q27</f>
        <v>BELMOKADEM</v>
      </c>
      <c r="R17" s="21" t="str">
        <f>CONCATENATE("(",'3 ING TM'!R27,"/ ",$B$16,")")</f>
        <v>(G2/ 3 ING TM)</v>
      </c>
      <c r="S17" s="21" t="str">
        <f>'3 ING TM'!S27</f>
        <v>B204</v>
      </c>
      <c r="T17" s="116"/>
      <c r="U17" s="117"/>
      <c r="V17" s="113" t="str">
        <f>'3 ING TM'!W27</f>
        <v>TP</v>
      </c>
      <c r="W17" s="113" t="str">
        <f>'3 ING TM'!X27</f>
        <v>CAO</v>
      </c>
      <c r="X17" s="21" t="str">
        <f>'3 ING TM'!Y27</f>
        <v>BELMOKADEM</v>
      </c>
      <c r="Y17" s="21" t="str">
        <f>CONCATENATE("(",'3 ING TM'!Z27,"/ ",$B$16,")")</f>
        <v>(G2/ 3 ING TM)</v>
      </c>
      <c r="Z17" s="21" t="str">
        <f>'3 ING TM'!AA27</f>
        <v>B204</v>
      </c>
      <c r="AA17" s="113">
        <f>'3 ING TM'!AB27</f>
        <v>0</v>
      </c>
      <c r="AB17" s="113">
        <f>'3 ING TM'!AC27</f>
        <v>0</v>
      </c>
      <c r="AC17" s="21">
        <f>'3 ING TM'!AD27</f>
        <v>0</v>
      </c>
      <c r="AD17" s="21" t="str">
        <f>CONCATENATE("(",'3 ING TM'!AE27,"/ ",$B$16,")")</f>
        <v>(/ 3 ING TM)</v>
      </c>
      <c r="AE17" s="21">
        <f>'3 ING TM'!AF27</f>
        <v>0</v>
      </c>
    </row>
    <row r="18" spans="2:31" x14ac:dyDescent="0.25">
      <c r="B18" s="1085" t="s">
        <v>323</v>
      </c>
      <c r="C18" s="1086"/>
      <c r="D18" s="1091"/>
      <c r="E18" s="112">
        <f>'4 ING TM'!AH25</f>
        <v>0</v>
      </c>
      <c r="F18" s="113">
        <f>'4 ING TM'!AI25</f>
        <v>0</v>
      </c>
      <c r="G18" s="12">
        <f>'4 ING TM'!AJ25</f>
        <v>0</v>
      </c>
      <c r="H18" s="12" t="str">
        <f>+B18</f>
        <v>4 ING TM</v>
      </c>
      <c r="I18" s="12">
        <f>'4 ING TM'!AL25</f>
        <v>0</v>
      </c>
      <c r="J18" s="112" t="str">
        <f>'4 ING TM'!J25</f>
        <v>TD</v>
      </c>
      <c r="K18" s="113" t="str">
        <f>'4 ING TM'!K25</f>
        <v>MEF</v>
      </c>
      <c r="L18" s="12" t="str">
        <f>'4 ING TM'!L25</f>
        <v>SEGUINI</v>
      </c>
      <c r="M18" s="12" t="str">
        <f>CONCATENATE("(",'4 ING TM'!M25,"/ ",$B$18,")")</f>
        <v>(G1/ 4 ING TM)</v>
      </c>
      <c r="N18" s="12" t="str">
        <f>'4 ING TM'!N25</f>
        <v>B106</v>
      </c>
      <c r="O18" s="113">
        <f>'4 ING TM'!O25</f>
        <v>0</v>
      </c>
      <c r="P18" s="113">
        <f>'4 ING TM'!P25</f>
        <v>0</v>
      </c>
      <c r="Q18" s="12">
        <f>'4 ING TM'!Q25</f>
        <v>0</v>
      </c>
      <c r="R18" s="12" t="str">
        <f>CONCATENATE("(",'4 ING TM'!R25,"/ ",$B$18,")")</f>
        <v>(/ 4 ING TM)</v>
      </c>
      <c r="S18" s="12">
        <f>'4 ING TM'!S25</f>
        <v>0</v>
      </c>
      <c r="T18" s="112"/>
      <c r="U18" s="113"/>
      <c r="V18" s="112"/>
      <c r="W18" s="13"/>
      <c r="X18" s="12"/>
      <c r="Y18" s="12"/>
      <c r="Z18" s="12"/>
      <c r="AA18" s="112"/>
      <c r="AB18" s="113"/>
      <c r="AC18" s="12"/>
      <c r="AD18" s="12"/>
      <c r="AE18" s="12"/>
    </row>
    <row r="19" spans="2:31" ht="12.75" thickBot="1" x14ac:dyDescent="0.3">
      <c r="B19" s="1087"/>
      <c r="C19" s="1088"/>
      <c r="D19" s="1092"/>
      <c r="E19" s="16"/>
      <c r="G19" s="110"/>
      <c r="H19" s="110"/>
      <c r="I19" s="110"/>
      <c r="J19" s="16">
        <f>'4 ING TM'!J26</f>
        <v>0</v>
      </c>
      <c r="K19" s="15">
        <f>'4 ING TM'!K26</f>
        <v>0</v>
      </c>
      <c r="L19" s="110">
        <f>'4 ING TM'!L26</f>
        <v>0</v>
      </c>
      <c r="M19" s="110" t="str">
        <f>CONCATENATE("(",'4 ING TM'!M26,"/ ",$B$18,")")</f>
        <v>(/ 4 ING TM)</v>
      </c>
      <c r="N19" s="110">
        <f>'4 ING TM'!N26</f>
        <v>0</v>
      </c>
      <c r="O19" s="15" t="str">
        <f>'4 ING TM'!O26</f>
        <v>TD</v>
      </c>
      <c r="P19" s="15" t="str">
        <f>'4 ING TM'!P26</f>
        <v>MEF</v>
      </c>
      <c r="Q19" s="110" t="str">
        <f>'4 ING TM'!Q26</f>
        <v>SEGUINI</v>
      </c>
      <c r="R19" s="110" t="str">
        <f>CONCATENATE("(",'4 ING TM'!R26,"/ ",$B$18,")")</f>
        <v>(G2/ 4 ING TM)</v>
      </c>
      <c r="S19" s="110" t="str">
        <f>'4 ING TM'!S26</f>
        <v>B106</v>
      </c>
      <c r="T19" s="115"/>
      <c r="U19" s="116"/>
      <c r="V19" s="115"/>
      <c r="W19" s="22"/>
      <c r="X19" s="110"/>
      <c r="Y19" s="110"/>
      <c r="Z19" s="110"/>
      <c r="AA19" s="115"/>
      <c r="AB19" s="116"/>
      <c r="AC19" s="110"/>
      <c r="AD19" s="110"/>
      <c r="AE19" s="110"/>
    </row>
    <row r="20" spans="2:31" ht="12.75" thickBot="1" x14ac:dyDescent="0.3">
      <c r="B20" s="1085" t="s">
        <v>137</v>
      </c>
      <c r="C20" s="1086"/>
      <c r="D20" s="1086"/>
      <c r="E20" s="112" t="str">
        <f>+'3 ING ST'!E26</f>
        <v>Cours</v>
      </c>
      <c r="F20" s="113" t="str">
        <f>+'3 ING ST'!E27</f>
        <v>Matériaux de Construction 2</v>
      </c>
      <c r="G20" s="12" t="str">
        <f>+'3 ING ST'!E28</f>
        <v>CHOUICHA</v>
      </c>
      <c r="H20" s="12" t="str">
        <f>$B$20</f>
        <v>3 ING ST</v>
      </c>
      <c r="I20" s="12" t="str">
        <f>+'3 ING ST'!E29</f>
        <v>K5</v>
      </c>
      <c r="J20" s="112" t="str">
        <f>+'3 ING ST'!J26</f>
        <v>TP</v>
      </c>
      <c r="K20" s="113" t="str">
        <f>+'3 ING ST'!J27</f>
        <v>Mécanique des sols 2</v>
      </c>
      <c r="L20" s="12" t="str">
        <f>+'3 ING ST'!J28</f>
        <v>HADJADJ</v>
      </c>
      <c r="M20" s="12" t="str">
        <f t="shared" ref="M20" si="0">$B$20</f>
        <v>3 ING ST</v>
      </c>
      <c r="N20" s="12" t="str">
        <f>+'3 ING ST'!J29</f>
        <v>K10</v>
      </c>
      <c r="O20" s="113" t="str">
        <f>+'3 ING ST'!O26</f>
        <v>TP</v>
      </c>
      <c r="P20" s="113" t="str">
        <f>+'3 ING ST'!O27</f>
        <v>Topographie 2</v>
      </c>
      <c r="Q20" s="12" t="str">
        <f>+'3 ING ST'!O28</f>
        <v>BOUMEDIENE</v>
      </c>
      <c r="R20" s="12" t="str">
        <f>$B$20</f>
        <v>3 ING ST</v>
      </c>
      <c r="S20" s="12" t="str">
        <f>+'3 ING ST'!O29</f>
        <v>Bloc L</v>
      </c>
      <c r="T20" s="112"/>
      <c r="U20" s="113"/>
      <c r="V20" s="112" t="str">
        <f>'3 ING ST'!W26</f>
        <v>TP</v>
      </c>
      <c r="W20" s="13" t="str">
        <f>'3 ING ST'!W27</f>
        <v>Matériaux de Construction 2</v>
      </c>
      <c r="X20" s="12" t="str">
        <f>'3 ING ST'!W28</f>
        <v>BELMOKADEM</v>
      </c>
      <c r="Y20" s="12" t="str">
        <f>$B$20</f>
        <v>3 ING ST</v>
      </c>
      <c r="Z20" s="12" t="str">
        <f>'3 ING ST'!W29</f>
        <v>J13</v>
      </c>
      <c r="AA20" s="113"/>
      <c r="AB20" s="113"/>
      <c r="AC20" s="12"/>
      <c r="AD20" s="12"/>
      <c r="AE20" s="12"/>
    </row>
    <row r="21" spans="2:31" ht="12.75" thickBot="1" x14ac:dyDescent="0.3">
      <c r="B21" s="1082" t="s">
        <v>324</v>
      </c>
      <c r="C21" s="1083"/>
      <c r="D21" s="1083"/>
      <c r="E21" s="112" t="str">
        <f>+'4 ING ST'!E26</f>
        <v>Cours</v>
      </c>
      <c r="F21" s="113" t="str">
        <f>+'4 ING ST'!E27</f>
        <v>Structure en BA 2
constructions</v>
      </c>
      <c r="G21" s="12" t="str">
        <f>+'4 ING ST'!E28</f>
        <v>DJEBBAR</v>
      </c>
      <c r="H21" s="12" t="str">
        <f>$B$21</f>
        <v>4 ING ST</v>
      </c>
      <c r="I21" s="12" t="str">
        <f>+'4 ING ST'!E29</f>
        <v>B206</v>
      </c>
      <c r="J21" s="112" t="str">
        <f>+'4 ING ST'!J26</f>
        <v>Cours</v>
      </c>
      <c r="K21" s="113" t="str">
        <f>+'4 ING ST'!J27</f>
        <v>DDS 2</v>
      </c>
      <c r="L21" s="12" t="str">
        <f>+'4 ING ST'!J28</f>
        <v>MEKKI</v>
      </c>
      <c r="M21" s="12" t="str">
        <f>$B$21</f>
        <v>4 ING ST</v>
      </c>
      <c r="N21" s="12" t="str">
        <f>+'4 ING ST'!J29</f>
        <v>B206</v>
      </c>
      <c r="O21" s="112" t="str">
        <f>+'4 ING ST'!O26</f>
        <v>TD</v>
      </c>
      <c r="P21" s="113" t="str">
        <f>+'4 ING ST'!O27</f>
        <v>DDS 2</v>
      </c>
      <c r="Q21" s="12" t="str">
        <f>+'4 ING ST'!O28</f>
        <v>MEKKI</v>
      </c>
      <c r="R21" s="12" t="str">
        <f>$B$21</f>
        <v>4 ING ST</v>
      </c>
      <c r="S21" s="12" t="str">
        <f>+'4 ING ST'!O29</f>
        <v>B206</v>
      </c>
      <c r="T21" s="113"/>
      <c r="U21" s="114"/>
      <c r="V21" s="113"/>
      <c r="W21" s="13"/>
      <c r="X21" s="12"/>
      <c r="Y21" s="12"/>
      <c r="Z21" s="12"/>
      <c r="AA21" s="113"/>
      <c r="AB21" s="113"/>
      <c r="AC21" s="12"/>
      <c r="AD21" s="12"/>
      <c r="AE21" s="12"/>
    </row>
    <row r="22" spans="2:31" x14ac:dyDescent="0.25">
      <c r="B22" s="1085" t="s">
        <v>139</v>
      </c>
      <c r="C22" s="1086"/>
      <c r="D22" s="1086"/>
      <c r="E22" s="106" t="str">
        <f>'L2 GC'!E50</f>
        <v>TP</v>
      </c>
      <c r="F22" s="12" t="str">
        <f>'L2 GC'!F50</f>
        <v xml:space="preserve">MN </v>
      </c>
      <c r="G22" s="12" t="str">
        <f>'L2 GC'!G50</f>
        <v>MEKKI</v>
      </c>
      <c r="H22" s="12" t="str">
        <f>CONCATENATE("(",'L2 GC'!H50,"/ ",$B$22,")")</f>
        <v>(G1/ L2 GC)</v>
      </c>
      <c r="I22" s="12" t="str">
        <f>'L2 GC'!I50</f>
        <v>B306</v>
      </c>
      <c r="J22" s="106">
        <f>'L2 GC'!AI50</f>
        <v>0</v>
      </c>
      <c r="K22" s="12">
        <f>'L2 GC'!AJ50</f>
        <v>0</v>
      </c>
      <c r="L22" s="12">
        <f>'L2 GC'!AK50</f>
        <v>0</v>
      </c>
      <c r="M22" s="12">
        <f>'L2 GC'!AL50</f>
        <v>0</v>
      </c>
      <c r="N22" s="12">
        <f>'L2 GC'!AM50</f>
        <v>0</v>
      </c>
      <c r="O22" s="106">
        <f>'L2 GC'!AN50</f>
        <v>0</v>
      </c>
      <c r="P22" s="12">
        <f>'L2 GC'!AO50</f>
        <v>0</v>
      </c>
      <c r="Q22" s="12">
        <f>'L2 GC'!AP50</f>
        <v>0</v>
      </c>
      <c r="R22" s="12">
        <f>'L2 GC'!AQ50</f>
        <v>0</v>
      </c>
      <c r="S22" s="12">
        <f>'L2 GC'!AR50</f>
        <v>0</v>
      </c>
      <c r="T22" s="112"/>
      <c r="U22" s="114"/>
      <c r="V22" s="12"/>
      <c r="W22" s="12"/>
      <c r="X22" s="12"/>
      <c r="Y22" s="12"/>
      <c r="Z22" s="12"/>
      <c r="AA22" s="12"/>
      <c r="AB22" s="12"/>
      <c r="AC22" s="12"/>
      <c r="AD22" s="12"/>
      <c r="AE22" s="12"/>
    </row>
    <row r="23" spans="2:31" x14ac:dyDescent="0.25">
      <c r="B23" s="1087"/>
      <c r="C23" s="1088"/>
      <c r="D23" s="1088"/>
      <c r="E23" s="23" t="str">
        <f>'L2 GC'!E51</f>
        <v>TP</v>
      </c>
      <c r="F23" s="21" t="str">
        <f>'L2 GC'!F51</f>
        <v xml:space="preserve">MN </v>
      </c>
      <c r="G23" s="21" t="str">
        <f>'L2 GC'!G51</f>
        <v>A.W. KHATIR</v>
      </c>
      <c r="H23" s="21" t="str">
        <f>CONCATENATE("(",'L2 GC'!H51,"/ ",$B$22,")")</f>
        <v>(G2/ L2 GC)</v>
      </c>
      <c r="I23" s="21" t="str">
        <f>'L2 GC'!I51</f>
        <v>B208</v>
      </c>
      <c r="J23" s="23"/>
      <c r="K23" s="21"/>
      <c r="O23" s="23"/>
      <c r="P23" s="21"/>
      <c r="T23" s="16"/>
      <c r="U23" s="20"/>
      <c r="V23" s="21"/>
      <c r="W23" s="21"/>
      <c r="AA23" s="21"/>
      <c r="AB23" s="21"/>
    </row>
    <row r="24" spans="2:31" x14ac:dyDescent="0.25">
      <c r="B24" s="1087"/>
      <c r="C24" s="1088"/>
      <c r="D24" s="1088"/>
      <c r="E24" s="23">
        <f>'L2 GC'!E52</f>
        <v>0</v>
      </c>
      <c r="F24" s="21">
        <f>'L2 GC'!F52</f>
        <v>0</v>
      </c>
      <c r="G24" s="21">
        <f>'L2 GC'!G52</f>
        <v>0</v>
      </c>
      <c r="H24" s="21" t="str">
        <f>CONCATENATE("(",'L2 GC'!H52,"/ ",$B$22,")")</f>
        <v>(/ L2 GC)</v>
      </c>
      <c r="I24" s="21">
        <f>'L2 GC'!I52</f>
        <v>0</v>
      </c>
      <c r="J24" s="23"/>
      <c r="K24" s="21"/>
      <c r="O24" s="23"/>
      <c r="P24" s="21"/>
      <c r="T24" s="16"/>
      <c r="U24" s="20"/>
      <c r="V24" s="21"/>
      <c r="W24" s="21"/>
      <c r="AA24" s="21"/>
      <c r="AB24" s="21"/>
    </row>
    <row r="25" spans="2:31" x14ac:dyDescent="0.25">
      <c r="B25" s="1087"/>
      <c r="C25" s="1088"/>
      <c r="D25" s="1088"/>
      <c r="E25" s="23" t="str">
        <f>'L2 GC'!E53</f>
        <v>TD</v>
      </c>
      <c r="F25" s="21" t="str">
        <f>'L2 GC'!F53</f>
        <v>RDM</v>
      </c>
      <c r="G25" s="21" t="str">
        <f>'L2 GC'!G53</f>
        <v>I. BENAISSA</v>
      </c>
      <c r="H25" s="21" t="str">
        <f>CONCATENATE("(",'L2 GC'!H53,"/ ",$B$22,")")</f>
        <v>(G4/ L2 GC)</v>
      </c>
      <c r="I25" s="21" t="str">
        <f>'L2 GC'!I53</f>
        <v>S13</v>
      </c>
      <c r="J25" s="23"/>
      <c r="K25" s="21"/>
      <c r="O25" s="23"/>
      <c r="P25" s="21"/>
      <c r="T25" s="16"/>
      <c r="U25" s="20"/>
      <c r="V25" s="21"/>
      <c r="W25" s="21"/>
      <c r="AA25" s="21"/>
      <c r="AB25" s="21"/>
    </row>
    <row r="26" spans="2:31" x14ac:dyDescent="0.25">
      <c r="B26" s="1087"/>
      <c r="C26" s="1088"/>
      <c r="D26" s="1088"/>
      <c r="E26" s="23">
        <f>'L2 GC'!E55</f>
        <v>0</v>
      </c>
      <c r="F26" s="21">
        <f>'L2 GC'!F55</f>
        <v>0</v>
      </c>
      <c r="G26" s="21">
        <f>'L2 GC'!G55</f>
        <v>0</v>
      </c>
      <c r="H26" s="21" t="str">
        <f>CONCATENATE("(",'L2 GC'!H55,"/ ",$B$22,")")</f>
        <v>(/ L2 GC)</v>
      </c>
      <c r="I26" s="21">
        <f>'L2 GC'!I55</f>
        <v>0</v>
      </c>
      <c r="J26" s="23"/>
      <c r="K26" s="21"/>
      <c r="O26" s="23"/>
      <c r="P26" s="21"/>
      <c r="T26" s="16"/>
      <c r="U26" s="20"/>
      <c r="V26" s="21"/>
      <c r="W26" s="21"/>
      <c r="AA26" s="21"/>
      <c r="AB26" s="21"/>
    </row>
    <row r="27" spans="2:31" ht="12.75" thickBot="1" x14ac:dyDescent="0.3">
      <c r="B27" s="1087"/>
      <c r="C27" s="1088"/>
      <c r="D27" s="1088"/>
      <c r="E27" s="23">
        <f>'L2 GC'!E56</f>
        <v>0</v>
      </c>
      <c r="F27" s="21">
        <f>'L2 GC'!F56</f>
        <v>0</v>
      </c>
      <c r="G27" s="21">
        <f>'L2 GC'!G56</f>
        <v>0</v>
      </c>
      <c r="H27" s="21" t="str">
        <f>CONCATENATE("(",'L2 GC'!H56,"/ ",$B$22,")")</f>
        <v>(/ L2 GC)</v>
      </c>
      <c r="I27" s="21">
        <f>'L2 GC'!I56</f>
        <v>0</v>
      </c>
      <c r="J27" s="23"/>
      <c r="K27" s="21"/>
      <c r="O27" s="23"/>
      <c r="P27" s="21"/>
      <c r="T27" s="16"/>
      <c r="U27" s="20"/>
      <c r="V27" s="21"/>
      <c r="W27" s="21"/>
      <c r="AA27" s="21"/>
      <c r="AB27" s="21"/>
    </row>
    <row r="28" spans="2:31" x14ac:dyDescent="0.25">
      <c r="B28" s="1085" t="s">
        <v>140</v>
      </c>
      <c r="C28" s="1086"/>
      <c r="D28" s="1086"/>
      <c r="E28" s="112">
        <f>'L3 GC'!AI42</f>
        <v>0</v>
      </c>
      <c r="F28" s="113">
        <f>'L3 GC'!AJ42</f>
        <v>0</v>
      </c>
      <c r="G28" s="12">
        <f>'L3 GC'!AK42</f>
        <v>0</v>
      </c>
      <c r="H28" s="12">
        <f>'L3 GC'!AL42</f>
        <v>0</v>
      </c>
      <c r="I28" s="12">
        <f>'L3 GC'!AM42</f>
        <v>0</v>
      </c>
      <c r="J28" s="112">
        <f>'L3 GC'!AN42</f>
        <v>0</v>
      </c>
      <c r="K28" s="113">
        <f>'L3 GC'!AO42</f>
        <v>0</v>
      </c>
      <c r="L28" s="12">
        <f>'L3 GC'!AP42</f>
        <v>0</v>
      </c>
      <c r="M28" s="12">
        <f>'L3 GC'!AQ42</f>
        <v>0</v>
      </c>
      <c r="N28" s="12">
        <f>'L3 GC'!AR42</f>
        <v>0</v>
      </c>
      <c r="O28" s="112">
        <f>'L3 GC'!AS42</f>
        <v>0</v>
      </c>
      <c r="P28" s="113">
        <f>'L3 GC'!AT42</f>
        <v>0</v>
      </c>
      <c r="Q28" s="12">
        <f>'L3 GC'!AU42</f>
        <v>0</v>
      </c>
      <c r="R28" s="12">
        <f>'L3 GC'!AV42</f>
        <v>0</v>
      </c>
      <c r="S28" s="12">
        <f>'L3 GC'!AW42</f>
        <v>0</v>
      </c>
      <c r="T28" s="113"/>
      <c r="U28" s="114"/>
      <c r="V28" s="113"/>
      <c r="W28" s="13"/>
      <c r="X28" s="12"/>
      <c r="Y28" s="12"/>
      <c r="Z28" s="12"/>
      <c r="AA28" s="113"/>
      <c r="AB28" s="113"/>
      <c r="AC28" s="12"/>
      <c r="AD28" s="12"/>
      <c r="AE28" s="12"/>
    </row>
    <row r="29" spans="2:31" x14ac:dyDescent="0.25">
      <c r="B29" s="1087"/>
      <c r="C29" s="1088"/>
      <c r="D29" s="1088"/>
      <c r="E29" s="16"/>
      <c r="J29" s="16"/>
      <c r="O29" s="16"/>
      <c r="U29" s="20"/>
    </row>
    <row r="30" spans="2:31" x14ac:dyDescent="0.25">
      <c r="B30" s="1087"/>
      <c r="C30" s="1088"/>
      <c r="D30" s="1088"/>
      <c r="E30" s="16"/>
      <c r="J30" s="16"/>
      <c r="O30" s="16"/>
      <c r="U30" s="20"/>
    </row>
    <row r="31" spans="2:31" x14ac:dyDescent="0.25">
      <c r="B31" s="1087"/>
      <c r="C31" s="1088"/>
      <c r="D31" s="1088"/>
      <c r="E31" s="16"/>
      <c r="J31" s="16"/>
      <c r="O31" s="16"/>
      <c r="U31" s="20"/>
    </row>
    <row r="32" spans="2:31" ht="12.75" thickBot="1" x14ac:dyDescent="0.3">
      <c r="B32" s="1089"/>
      <c r="C32" s="1090"/>
      <c r="D32" s="1090"/>
      <c r="E32" s="16"/>
      <c r="J32" s="16"/>
      <c r="O32" s="16"/>
      <c r="U32" s="20"/>
    </row>
    <row r="33" spans="2:31" ht="12.75" thickBot="1" x14ac:dyDescent="0.3">
      <c r="B33" s="1087" t="s">
        <v>141</v>
      </c>
      <c r="C33" s="1088"/>
      <c r="D33" s="1088"/>
      <c r="E33" s="122" t="str">
        <f>+'L3 TP'!E26</f>
        <v>Cours</v>
      </c>
      <c r="F33" s="124" t="str">
        <f>+'L3 TP'!E27</f>
        <v>Entrepreneuriat et startup</v>
      </c>
      <c r="G33" s="12" t="str">
        <f>+'L3 TP'!E28</f>
        <v>MAAMAR</v>
      </c>
      <c r="H33" s="12" t="str">
        <f>$B$33</f>
        <v>L3 TP</v>
      </c>
      <c r="I33" s="12" t="str">
        <f>+'L3 TP'!E29</f>
        <v>Amphi C</v>
      </c>
      <c r="J33" s="122" t="str">
        <f>+'L3 TP'!J26</f>
        <v>Cours</v>
      </c>
      <c r="K33" s="124" t="str">
        <f>+'L3 TP'!J27</f>
        <v>Notions sur les
infrastructures
aéroportuaires</v>
      </c>
      <c r="L33" s="12" t="str">
        <f>+'L3 TP'!J28</f>
        <v>RAHAL</v>
      </c>
      <c r="M33" s="12" t="str">
        <f t="shared" ref="M33" si="1">$B$33</f>
        <v>L3 TP</v>
      </c>
      <c r="N33" s="12" t="str">
        <f>+'L3 TP'!J29</f>
        <v>B102</v>
      </c>
      <c r="O33" s="122" t="str">
        <f>+'L3 TP'!O26</f>
        <v>Cours</v>
      </c>
      <c r="P33" s="124" t="str">
        <f>+'L3 TP'!O27</f>
        <v xml:space="preserve">Systèmes d’Information Géographique </v>
      </c>
      <c r="Q33" s="12" t="str">
        <f>+'L3 TP'!O28</f>
        <v>ACHOURI</v>
      </c>
      <c r="R33" s="12" t="str">
        <f t="shared" ref="R33" si="2">$B$33</f>
        <v>L3 TP</v>
      </c>
      <c r="S33" s="12" t="str">
        <f>+'L3 TP'!O29</f>
        <v>B102</v>
      </c>
      <c r="T33" s="122"/>
      <c r="U33" s="123"/>
      <c r="V33" s="124">
        <f>'L3 TP'!W26</f>
        <v>0</v>
      </c>
      <c r="W33" s="124">
        <f>'L3 TP'!W27</f>
        <v>0</v>
      </c>
      <c r="X33" s="12">
        <f>'L3 TP'!W28</f>
        <v>0</v>
      </c>
      <c r="Y33" s="12" t="str">
        <f>$B$33</f>
        <v>L3 TP</v>
      </c>
      <c r="Z33" s="12">
        <f>'L3 TP'!W29</f>
        <v>0</v>
      </c>
      <c r="AA33" s="124">
        <f>'L3 TP'!AB26</f>
        <v>0</v>
      </c>
      <c r="AB33" s="124">
        <f>'L3 TP'!AB27</f>
        <v>0</v>
      </c>
      <c r="AC33" s="12">
        <f>'L3 TP'!AB28</f>
        <v>0</v>
      </c>
      <c r="AD33" s="12" t="str">
        <f>$B$33</f>
        <v>L3 TP</v>
      </c>
      <c r="AE33" s="12">
        <f>'L3 TP'!AB29</f>
        <v>0</v>
      </c>
    </row>
    <row r="34" spans="2:31" ht="12.75" thickBot="1" x14ac:dyDescent="0.3">
      <c r="B34" s="1082" t="s">
        <v>142</v>
      </c>
      <c r="C34" s="1083"/>
      <c r="D34" s="1084"/>
      <c r="E34" s="122">
        <f>'M1 STR'!$E$26</f>
        <v>0</v>
      </c>
      <c r="F34" s="124">
        <f>'M1 STR'!$E$27</f>
        <v>0</v>
      </c>
      <c r="G34" s="12">
        <f>'M1 STR'!$E$28</f>
        <v>0</v>
      </c>
      <c r="H34" s="12" t="str">
        <f>'M1 STR'!$A$1</f>
        <v>(M1 STR)</v>
      </c>
      <c r="I34" s="12">
        <f>'M1 STR'!$E$29</f>
        <v>0</v>
      </c>
      <c r="J34" s="122" t="str">
        <f>'M1 STR'!$J$26</f>
        <v>Cours</v>
      </c>
      <c r="K34" s="124" t="str">
        <f>'M1 STR'!$J$27</f>
        <v>Fondations et soutènements</v>
      </c>
      <c r="L34" s="12" t="str">
        <f>'M1 STR'!$J$28</f>
        <v>HACHICHI</v>
      </c>
      <c r="M34" s="12" t="str">
        <f>'M1 STR'!$A$1</f>
        <v>(M1 STR)</v>
      </c>
      <c r="N34" s="12" t="str">
        <f>'M1 STR'!$J$29</f>
        <v>K4</v>
      </c>
      <c r="O34" s="122" t="str">
        <f>'M1 STR'!$O$26</f>
        <v>TD</v>
      </c>
      <c r="P34" s="124" t="str">
        <f>'M1 STR'!$O$27</f>
        <v>Fondations et soutènements</v>
      </c>
      <c r="Q34" s="12" t="str">
        <f>'M1 STR'!$O$28</f>
        <v>HACHICHI</v>
      </c>
      <c r="R34" s="12" t="str">
        <f>'M1 STR'!$A$1</f>
        <v>(M1 STR)</v>
      </c>
      <c r="S34" s="12" t="str">
        <f>'M1 STR'!$O$29</f>
        <v>K4</v>
      </c>
      <c r="T34" s="124"/>
      <c r="U34" s="124"/>
      <c r="V34" s="118"/>
      <c r="W34" s="119"/>
      <c r="X34" s="12"/>
      <c r="Y34" s="12"/>
      <c r="Z34" s="12"/>
      <c r="AA34" s="122"/>
      <c r="AB34" s="124"/>
      <c r="AC34" s="12"/>
      <c r="AD34" s="12"/>
      <c r="AE34" s="12"/>
    </row>
    <row r="35" spans="2:31" ht="12.75" thickBot="1" x14ac:dyDescent="0.3">
      <c r="B35" s="1087" t="s">
        <v>143</v>
      </c>
      <c r="C35" s="1088"/>
      <c r="D35" s="1092"/>
      <c r="E35" s="16" t="str">
        <f>'M1 CMM'!$E$26</f>
        <v>Cours</v>
      </c>
      <c r="F35" s="15" t="str">
        <f>'M1 CMM'!$E$27</f>
        <v xml:space="preserve">Ethique, déontologie et propriété intellectuelle </v>
      </c>
      <c r="G35" s="12" t="str">
        <f>'M1 CMM'!$E$28</f>
        <v>RAHAL</v>
      </c>
      <c r="H35" s="12" t="str">
        <f>'M1 CMM'!$A$1</f>
        <v>(M1 CMM)</v>
      </c>
      <c r="I35" s="12" t="str">
        <f>'M1 CMM'!$E$29</f>
        <v>AQUA</v>
      </c>
      <c r="J35" s="15" t="str">
        <f>'M1 CMM'!$J$26</f>
        <v>TD</v>
      </c>
      <c r="K35" s="15" t="str">
        <f>'M1 CMM'!$J$27</f>
        <v>Structures mixtes acier Béton 2</v>
      </c>
      <c r="L35" s="12" t="str">
        <f>'M1 CMM'!$J$28</f>
        <v>ABIDELAH</v>
      </c>
      <c r="M35" s="12" t="str">
        <f>'M1 CMM'!$A$1</f>
        <v>(M1 CMM)</v>
      </c>
      <c r="N35" s="12" t="str">
        <f>'M1 CMM'!$J$29</f>
        <v>AQUA</v>
      </c>
      <c r="O35" s="16" t="str">
        <f>'M1 CMM'!$O$26</f>
        <v>TD</v>
      </c>
      <c r="P35" s="15" t="str">
        <f>'M1 CMM'!$O$27</f>
        <v>Structures mixtes acier Béton 2</v>
      </c>
      <c r="Q35" s="12" t="str">
        <f>'M1 CMM'!$O$28</f>
        <v>ABIDELAH</v>
      </c>
      <c r="R35" s="12" t="str">
        <f>'M1 CMM'!$A$1</f>
        <v>(M1 CMM)</v>
      </c>
      <c r="S35" s="12" t="str">
        <f>'M1 CMM'!$O$29</f>
        <v>AQUA</v>
      </c>
      <c r="V35" s="19"/>
      <c r="X35" s="12"/>
      <c r="Y35" s="12"/>
      <c r="Z35" s="12"/>
      <c r="AA35" s="16"/>
      <c r="AC35" s="12"/>
      <c r="AD35" s="12"/>
      <c r="AE35" s="12"/>
    </row>
    <row r="36" spans="2:31" ht="12.75" thickBot="1" x14ac:dyDescent="0.3">
      <c r="B36" s="1082" t="s">
        <v>144</v>
      </c>
      <c r="C36" s="1083"/>
      <c r="D36" s="1084"/>
      <c r="E36" s="122" t="str">
        <f>'M1 VOA'!$E$27</f>
        <v>Cours</v>
      </c>
      <c r="F36" s="124" t="str">
        <f>'M1 VOA'!$E$28</f>
        <v xml:space="preserve">Ethique, déontologie et propriété intellectuelle </v>
      </c>
      <c r="G36" s="12" t="str">
        <f>'M1 VOA'!$E$29</f>
        <v>RAHAL</v>
      </c>
      <c r="H36" s="12" t="str">
        <f>'M1 VOA'!$A$1</f>
        <v>(M1 VOA)</v>
      </c>
      <c r="I36" s="12" t="str">
        <f>'M1 VOA'!$E$30</f>
        <v>AQUA</v>
      </c>
      <c r="J36" s="124" t="str">
        <f>'M1 VOA'!$J$27</f>
        <v>TD</v>
      </c>
      <c r="K36" s="124" t="str">
        <f>'M1 VOA'!$J$28</f>
        <v>Béton Précontraint</v>
      </c>
      <c r="L36" s="12" t="str">
        <f>'M1 VOA'!$J$29</f>
        <v>KAID</v>
      </c>
      <c r="M36" s="12" t="str">
        <f>'M1 VOA'!$A$1</f>
        <v>(M1 VOA)</v>
      </c>
      <c r="N36" s="12" t="str">
        <f>'M1 VOA'!$J$30</f>
        <v>L2</v>
      </c>
      <c r="O36" s="122">
        <f>'M1 VOA'!$O$27</f>
        <v>0</v>
      </c>
      <c r="P36" s="124">
        <f>'M1 VOA'!$O$28</f>
        <v>0</v>
      </c>
      <c r="Q36" s="12">
        <f>'M1 VOA'!$O$29</f>
        <v>0</v>
      </c>
      <c r="R36" s="12" t="str">
        <f>'M1 VOA'!$A$1</f>
        <v>(M1 VOA)</v>
      </c>
      <c r="S36" s="12">
        <f>'M1 VOA'!$O$30</f>
        <v>0</v>
      </c>
      <c r="T36" s="124"/>
      <c r="U36" s="124"/>
      <c r="V36" s="118"/>
      <c r="W36" s="119"/>
      <c r="X36" s="12"/>
      <c r="Y36" s="12"/>
      <c r="Z36" s="12"/>
      <c r="AA36" s="122"/>
      <c r="AB36" s="124"/>
      <c r="AC36" s="12"/>
      <c r="AD36" s="12"/>
      <c r="AE36" s="12"/>
    </row>
    <row r="37" spans="2:31" ht="12.75" thickBot="1" x14ac:dyDescent="0.3">
      <c r="B37" s="1087" t="s">
        <v>145</v>
      </c>
      <c r="C37" s="1088"/>
      <c r="D37" s="1092"/>
      <c r="E37" s="16" t="str">
        <f>'M1 GEO'!$E$26</f>
        <v>TP</v>
      </c>
      <c r="F37" s="15" t="str">
        <f>'M1 GEO'!$E$27</f>
        <v>Essais géotechniques 2</v>
      </c>
      <c r="G37" s="12" t="str">
        <f>'M1 GEO'!$E$28</f>
        <v>BOUDRAA</v>
      </c>
      <c r="H37" s="12" t="str">
        <f>'M1 GEO'!$A$1</f>
        <v>(M1 GEO)</v>
      </c>
      <c r="I37" s="12" t="str">
        <f>'M1 GEO'!$E$29</f>
        <v>K10</v>
      </c>
      <c r="J37" s="15" t="str">
        <f>'M1 GEO'!$J$26</f>
        <v>Cours</v>
      </c>
      <c r="K37" s="15" t="str">
        <f>'M1 GEO'!$J$27</f>
        <v>Géostatistique</v>
      </c>
      <c r="L37" s="12" t="str">
        <f>'M1 GEO'!$J$28</f>
        <v>BOUDRAA</v>
      </c>
      <c r="M37" s="12" t="str">
        <f>'M1 GEO'!$A$1</f>
        <v>(M1 GEO)</v>
      </c>
      <c r="N37" s="12" t="str">
        <f>'M1 GEO'!$J$29</f>
        <v>J1</v>
      </c>
      <c r="O37" s="16" t="str">
        <f>'M1 GEO'!$O$26</f>
        <v>TD</v>
      </c>
      <c r="P37" s="15" t="str">
        <f>'M1 GEO'!$O$27</f>
        <v>Géostatistique</v>
      </c>
      <c r="Q37" s="12" t="str">
        <f>'M1 GEO'!$O$28</f>
        <v>BOUDRAA</v>
      </c>
      <c r="R37" s="12" t="str">
        <f>'M1 GEO'!$A$1</f>
        <v>(M1 GEO)</v>
      </c>
      <c r="S37" s="12" t="str">
        <f>'M1 GEO'!$O$29</f>
        <v>J1</v>
      </c>
      <c r="V37" s="19" t="str">
        <f>'M1 GEO'!$V$26</f>
        <v>Cours</v>
      </c>
      <c r="W37" s="17" t="str">
        <f>'M1 GEO'!$V$27</f>
        <v>Barrages en terre</v>
      </c>
      <c r="X37" s="12" t="str">
        <f>'M1 GEO'!$V$28</f>
        <v>BOUDRAA</v>
      </c>
      <c r="Y37" s="12" t="str">
        <f>'M1 GEO'!$A$1</f>
        <v>(M1 GEO)</v>
      </c>
      <c r="Z37" s="12" t="str">
        <f>'M1 GEO'!$V$29</f>
        <v>J1</v>
      </c>
      <c r="AA37" s="16">
        <f>'M1 GEO'!$AA$26</f>
        <v>0</v>
      </c>
      <c r="AB37" s="15">
        <f>'M1 GEO'!$AA$27</f>
        <v>0</v>
      </c>
      <c r="AC37" s="12">
        <f>'M1 GEO'!$AA$28</f>
        <v>0</v>
      </c>
      <c r="AD37" s="12" t="str">
        <f>'M1 GEO'!$A$1</f>
        <v>(M1 GEO)</v>
      </c>
      <c r="AE37" s="12">
        <f>'M1 GEO'!$AA$29</f>
        <v>0</v>
      </c>
    </row>
    <row r="38" spans="2:31" ht="12.75" thickBot="1" x14ac:dyDescent="0.3">
      <c r="B38" s="1082" t="s">
        <v>146</v>
      </c>
      <c r="C38" s="1083"/>
      <c r="D38" s="1084"/>
      <c r="E38" s="122" t="str">
        <f>'M1 EH'!$E$26</f>
        <v>TP'</v>
      </c>
      <c r="F38" s="124" t="str">
        <f>'M1 EH'!$E$27</f>
        <v xml:space="preserve"> TP Dessin pour l’haBitat</v>
      </c>
      <c r="G38" s="12" t="str">
        <f>'M1 EH'!$E$28</f>
        <v>SIFODIL</v>
      </c>
      <c r="H38" s="12" t="str">
        <f>'M1 EH'!$A$1</f>
        <v>(M1 EH)</v>
      </c>
      <c r="I38" s="12" t="str">
        <f>'M1 EH'!$E$29</f>
        <v>B204</v>
      </c>
      <c r="J38" s="124" t="str">
        <f>'M1 EH'!$J$26</f>
        <v>TP'</v>
      </c>
      <c r="K38" s="124" t="str">
        <f>'M1 EH'!$J$27</f>
        <v xml:space="preserve"> TP Dessin pour l’haBitat</v>
      </c>
      <c r="L38" s="12" t="str">
        <f>'M1 EH'!$J$28</f>
        <v>SIFODIL</v>
      </c>
      <c r="M38" s="12" t="str">
        <f>'M1 EH'!$A$1</f>
        <v>(M1 EH)</v>
      </c>
      <c r="N38" s="12" t="str">
        <f>'M1 EH'!$J$29</f>
        <v>B204</v>
      </c>
      <c r="O38" s="122" t="str">
        <f>'M1 EH'!$O$26</f>
        <v xml:space="preserve">TP </v>
      </c>
      <c r="P38" s="124" t="str">
        <f>'M1 EH'!$O$27</f>
        <v>Capteur et métrologie</v>
      </c>
      <c r="Q38" s="12" t="str">
        <f>'M1 EH'!$O$28</f>
        <v>BOUHACINA</v>
      </c>
      <c r="R38" s="12" t="str">
        <f>'M1 EH'!$A$1</f>
        <v>(M1 EH)</v>
      </c>
      <c r="S38" s="12" t="str">
        <f>'M1 EH'!$O$29</f>
        <v>Bloc L</v>
      </c>
      <c r="T38" s="124"/>
      <c r="U38" s="124"/>
      <c r="V38" s="118" t="str">
        <f>'M1 EH'!$V$26</f>
        <v xml:space="preserve">Réunion, Evaluation ou Visite de chantier </v>
      </c>
      <c r="W38" s="119">
        <f>'M1 EH'!$V$27</f>
        <v>0</v>
      </c>
      <c r="X38" s="12">
        <f>'M1 EH'!$V$28</f>
        <v>0</v>
      </c>
      <c r="Y38" s="12" t="str">
        <f>'M1 EH'!$A$1</f>
        <v>(M1 EH)</v>
      </c>
      <c r="Z38" s="12">
        <f>'M1 EH'!$V$29</f>
        <v>0</v>
      </c>
      <c r="AA38" s="122">
        <f>'M1 EH'!$AA$26</f>
        <v>0</v>
      </c>
      <c r="AB38" s="124">
        <f>'M1 EH'!$AA$27</f>
        <v>0</v>
      </c>
      <c r="AC38" s="12">
        <f>'M1 EH'!$AA$28</f>
        <v>0</v>
      </c>
      <c r="AD38" s="12" t="str">
        <f>'M1 EH'!$A$1</f>
        <v>(M1 EH)</v>
      </c>
      <c r="AE38" s="12">
        <f>'M1 EH'!$AA$29</f>
        <v>0</v>
      </c>
    </row>
    <row r="39" spans="2:31" ht="12.75" thickBot="1" x14ac:dyDescent="0.3">
      <c r="B39" s="1082" t="s">
        <v>147</v>
      </c>
      <c r="C39" s="1083"/>
      <c r="D39" s="1084"/>
      <c r="E39" s="122" t="str">
        <f>'M1 TP'!$E$26</f>
        <v>Cours</v>
      </c>
      <c r="F39" s="124" t="str">
        <f>'M1 TP'!$E$27</f>
        <v xml:space="preserve">Ethique, déontologie et propriété intellectuelle </v>
      </c>
      <c r="G39" s="121" t="str">
        <f>'M1 TP'!$E$28</f>
        <v>BOUABDALLAH</v>
      </c>
      <c r="H39" s="121" t="str">
        <f>'M1 TP'!$A$1</f>
        <v>(M1 TP)</v>
      </c>
      <c r="I39" s="121" t="str">
        <f>'M1 TP'!$E$29</f>
        <v>B304</v>
      </c>
      <c r="J39" s="124" t="str">
        <f>'M1 TP'!$J$26</f>
        <v>TP'</v>
      </c>
      <c r="K39" s="124" t="str">
        <f>'M1 TP'!$J$27</f>
        <v>Matériaux: Béton, liants hydrocarBonés,</v>
      </c>
      <c r="L39" s="121" t="str">
        <f>'M1 TP'!$J$28</f>
        <v>MALLEM</v>
      </c>
      <c r="M39" s="121" t="str">
        <f>'M1 TP'!$A$1</f>
        <v>(M1 TP)</v>
      </c>
      <c r="N39" s="121" t="str">
        <f>'M1 TP'!$J$29</f>
        <v>J13</v>
      </c>
      <c r="O39" s="122" t="str">
        <f>'M1 TP'!$O$26</f>
        <v>TP'</v>
      </c>
      <c r="P39" s="124" t="str">
        <f>'M1 TP'!$O$27</f>
        <v>Matériaux: Béton, liants hydrocarBonés,</v>
      </c>
      <c r="Q39" s="121" t="str">
        <f>'M1 TP'!$O$28</f>
        <v>MALLEM</v>
      </c>
      <c r="R39" s="121" t="str">
        <f>'M1 TP'!$A$1</f>
        <v>(M1 TP)</v>
      </c>
      <c r="S39" s="121" t="str">
        <f>'M1 TP'!$O$29</f>
        <v>J13</v>
      </c>
      <c r="T39" s="124"/>
      <c r="U39" s="124"/>
      <c r="V39" s="118" t="str">
        <f>'M1 TP'!$V$26</f>
        <v>TP</v>
      </c>
      <c r="W39" s="119" t="str">
        <f>'M1 TP'!$V$27</f>
        <v>FABLAB/ Prototypage 2</v>
      </c>
      <c r="X39" s="121" t="str">
        <f>'M1 TP'!$V$28</f>
        <v>RAHAL</v>
      </c>
      <c r="Y39" s="121" t="str">
        <f>'M1 TP'!$A$1</f>
        <v>(M1 TP)</v>
      </c>
      <c r="Z39" s="121" t="str">
        <f>'M1 TP'!$V$29</f>
        <v>B304</v>
      </c>
      <c r="AA39" s="122" t="str">
        <f>'M1 TP'!$AA$26</f>
        <v>TP</v>
      </c>
      <c r="AB39" s="124" t="str">
        <f>'M1 TP'!$AA$27</f>
        <v>FABLAB/ Prototypage 2</v>
      </c>
      <c r="AC39" s="121" t="str">
        <f>'M1 TP'!$AA$28</f>
        <v>RAHAL</v>
      </c>
      <c r="AD39" s="121" t="str">
        <f>'M1 TP'!$A$1</f>
        <v>(M1 TP)</v>
      </c>
      <c r="AE39" s="121" t="str">
        <f>'M1 TP'!$AA$29</f>
        <v>B304</v>
      </c>
    </row>
  </sheetData>
  <mergeCells count="15">
    <mergeCell ref="B39:D39"/>
    <mergeCell ref="B38:D38"/>
    <mergeCell ref="B4:D11"/>
    <mergeCell ref="B12:D15"/>
    <mergeCell ref="B16:D17"/>
    <mergeCell ref="B18:D19"/>
    <mergeCell ref="B22:D27"/>
    <mergeCell ref="B28:D32"/>
    <mergeCell ref="B33:D33"/>
    <mergeCell ref="B34:D34"/>
    <mergeCell ref="B35:D35"/>
    <mergeCell ref="B36:D36"/>
    <mergeCell ref="B37:D37"/>
    <mergeCell ref="B20:D20"/>
    <mergeCell ref="B21:D21"/>
  </mergeCells>
  <conditionalFormatting sqref="G4:G39">
    <cfRule type="duplicateValues" dxfId="9" priority="9"/>
  </conditionalFormatting>
  <conditionalFormatting sqref="I4:I39">
    <cfRule type="duplicateValues" dxfId="8" priority="10"/>
  </conditionalFormatting>
  <conditionalFormatting sqref="L4:L39">
    <cfRule type="duplicateValues" dxfId="7" priority="7"/>
  </conditionalFormatting>
  <conditionalFormatting sqref="N4:N39">
    <cfRule type="duplicateValues" dxfId="6" priority="8"/>
  </conditionalFormatting>
  <conditionalFormatting sqref="Q4:Q39">
    <cfRule type="duplicateValues" dxfId="5" priority="5"/>
  </conditionalFormatting>
  <conditionalFormatting sqref="S4:S39">
    <cfRule type="duplicateValues" dxfId="4" priority="6"/>
  </conditionalFormatting>
  <conditionalFormatting sqref="X4:X39">
    <cfRule type="duplicateValues" dxfId="3" priority="3"/>
  </conditionalFormatting>
  <conditionalFormatting sqref="Z4:Z39">
    <cfRule type="duplicateValues" dxfId="2" priority="4"/>
  </conditionalFormatting>
  <conditionalFormatting sqref="AC4:AC39">
    <cfRule type="duplicateValues" dxfId="1" priority="1"/>
  </conditionalFormatting>
  <conditionalFormatting sqref="AE4:AE39">
    <cfRule type="duplicateValues" dxfId="0" priority="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  <pageSetUpPr fitToPage="1"/>
  </sheetPr>
  <dimension ref="A1:BX60"/>
  <sheetViews>
    <sheetView showGridLines="0" tabSelected="1" view="pageBreakPreview" topLeftCell="C1" zoomScale="63" zoomScaleNormal="38" zoomScaleSheetLayoutView="63" workbookViewId="0">
      <selection activeCell="AZ51" sqref="AI1:AZ51"/>
    </sheetView>
  </sheetViews>
  <sheetFormatPr baseColWidth="10" defaultColWidth="5.7109375" defaultRowHeight="15" customHeight="1" x14ac:dyDescent="0.2"/>
  <cols>
    <col min="1" max="4" width="5.7109375" style="2"/>
    <col min="5" max="5" width="7.28515625" style="2" customWidth="1"/>
    <col min="6" max="6" width="15.7109375" style="2" customWidth="1"/>
    <col min="7" max="7" width="16.7109375" style="2" bestFit="1" customWidth="1"/>
    <col min="8" max="8" width="5.28515625" style="2" bestFit="1" customWidth="1"/>
    <col min="9" max="9" width="6.7109375" style="2" customWidth="1"/>
    <col min="10" max="10" width="7.28515625" style="2" customWidth="1"/>
    <col min="11" max="11" width="29.5703125" style="2" customWidth="1"/>
    <col min="12" max="12" width="19.7109375" style="2" customWidth="1"/>
    <col min="13" max="13" width="5.7109375" style="2"/>
    <col min="14" max="14" width="6.42578125" style="2" bestFit="1" customWidth="1"/>
    <col min="15" max="15" width="7.28515625" style="2" customWidth="1"/>
    <col min="16" max="16" width="29.7109375" style="2" bestFit="1" customWidth="1"/>
    <col min="17" max="17" width="16.7109375" style="2" bestFit="1" customWidth="1"/>
    <col min="18" max="18" width="5.7109375" style="2"/>
    <col min="19" max="19" width="6.7109375" style="2" customWidth="1"/>
    <col min="20" max="22" width="5.7109375" style="2"/>
    <col min="23" max="23" width="7.28515625" style="2" customWidth="1"/>
    <col min="24" max="24" width="22.85546875" style="2" bestFit="1" customWidth="1"/>
    <col min="25" max="25" width="19" style="2" customWidth="1"/>
    <col min="26" max="26" width="5.7109375" style="2"/>
    <col min="27" max="27" width="6.7109375" style="2" customWidth="1"/>
    <col min="28" max="28" width="7.28515625" style="2" customWidth="1"/>
    <col min="29" max="29" width="21" style="2" bestFit="1" customWidth="1"/>
    <col min="30" max="30" width="14.28515625" style="2" bestFit="1" customWidth="1"/>
    <col min="31" max="31" width="5.7109375" style="2"/>
    <col min="32" max="32" width="6.7109375" style="2" customWidth="1"/>
    <col min="33" max="33" width="5.7109375" style="2"/>
    <col min="34" max="34" width="5.7109375" style="9"/>
    <col min="35" max="35" width="5.7109375" style="9" customWidth="1"/>
    <col min="36" max="50" width="7.5703125" style="9" customWidth="1"/>
    <col min="51" max="76" width="5.7109375" style="9"/>
    <col min="77" max="16384" width="5.7109375" style="2"/>
  </cols>
  <sheetData>
    <row r="1" spans="1:33" ht="25.15" customHeight="1" x14ac:dyDescent="0.2">
      <c r="A1" s="9" t="s">
        <v>244</v>
      </c>
      <c r="B1" s="9"/>
    </row>
    <row r="2" spans="1:33" ht="25.15" customHeight="1" x14ac:dyDescent="0.2">
      <c r="E2" s="1094" t="s">
        <v>126</v>
      </c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109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spans="1:33" ht="25.15" customHeight="1" x14ac:dyDescent="0.2">
      <c r="E3" s="1094" t="s">
        <v>127</v>
      </c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109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</row>
    <row r="4" spans="1:33" ht="25.15" customHeight="1" x14ac:dyDescent="0.2">
      <c r="E4" s="1094" t="s">
        <v>128</v>
      </c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  <c r="Q4" s="109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</row>
    <row r="5" spans="1:33" ht="25.15" customHeight="1" x14ac:dyDescent="0.2">
      <c r="E5" s="1094" t="s">
        <v>129</v>
      </c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4"/>
      <c r="R5" s="3"/>
      <c r="S5" s="1119" t="s">
        <v>133</v>
      </c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1119"/>
      <c r="AE5" s="1119"/>
      <c r="AF5" s="1119"/>
    </row>
    <row r="6" spans="1:33" ht="25.15" customHeight="1" x14ac:dyDescent="0.2">
      <c r="E6" s="1095" t="s">
        <v>130</v>
      </c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1095"/>
      <c r="R6" s="3"/>
      <c r="S6" s="1124" t="s">
        <v>131</v>
      </c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1124"/>
      <c r="AE6" s="1124"/>
      <c r="AF6" s="1124"/>
    </row>
    <row r="7" spans="1:33" ht="25.15" customHeight="1" thickBot="1" x14ac:dyDescent="0.25">
      <c r="A7" s="4"/>
      <c r="B7" s="4"/>
      <c r="C7" s="4"/>
      <c r="D7" s="4"/>
      <c r="E7" s="1093" t="s">
        <v>132</v>
      </c>
      <c r="F7" s="1093"/>
      <c r="G7" s="1093"/>
      <c r="H7" s="1093"/>
      <c r="I7" s="1093"/>
      <c r="J7" s="1093"/>
      <c r="K7" s="1093"/>
      <c r="L7" s="1093"/>
      <c r="M7" s="1093"/>
      <c r="N7" s="1093"/>
      <c r="O7" s="1093"/>
      <c r="P7" s="1093"/>
      <c r="Q7" s="1093"/>
      <c r="R7" s="4"/>
      <c r="S7" s="1137" t="s">
        <v>334</v>
      </c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137"/>
      <c r="AE7" s="1137"/>
      <c r="AF7" s="1137"/>
      <c r="AG7" s="5"/>
    </row>
    <row r="10" spans="1:33" ht="15" customHeight="1" x14ac:dyDescent="0.25">
      <c r="D10" s="44">
        <v>0.33333333333333331</v>
      </c>
      <c r="E10" s="8"/>
      <c r="F10" s="6"/>
      <c r="G10" s="6"/>
      <c r="H10" s="6"/>
      <c r="I10" s="44">
        <f>+D10+"01:30"</f>
        <v>0.39583333333333331</v>
      </c>
      <c r="J10" s="8"/>
      <c r="K10" s="6"/>
      <c r="L10" s="6"/>
      <c r="M10" s="6"/>
      <c r="N10" s="44">
        <f>+I10+"01:30"</f>
        <v>0.45833333333333331</v>
      </c>
      <c r="O10" s="8"/>
      <c r="P10" s="6"/>
      <c r="Q10" s="6"/>
      <c r="R10" s="6"/>
      <c r="S10" s="44">
        <f>+N10+"01:30"</f>
        <v>0.52083333333333326</v>
      </c>
      <c r="T10" s="8"/>
      <c r="U10" s="7"/>
      <c r="V10" s="44">
        <f>+S10+"01:00"</f>
        <v>0.56249999999999989</v>
      </c>
      <c r="W10" s="8"/>
      <c r="X10" s="6"/>
      <c r="Y10" s="6"/>
      <c r="Z10" s="6"/>
      <c r="AA10" s="44">
        <f>+V10+"01:30"</f>
        <v>0.62499999999999989</v>
      </c>
      <c r="AB10" s="8"/>
      <c r="AC10" s="7"/>
      <c r="AD10" s="7"/>
      <c r="AE10" s="7"/>
      <c r="AF10" s="44">
        <f>+AA10+"01:30"</f>
        <v>0.68749999999999989</v>
      </c>
      <c r="AG10" s="8"/>
    </row>
    <row r="11" spans="1:33" ht="19.899999999999999" customHeight="1" x14ac:dyDescent="0.2">
      <c r="B11" s="1138" t="s">
        <v>121</v>
      </c>
      <c r="C11" s="1139"/>
      <c r="D11" s="1139"/>
      <c r="E11" s="1131" t="s">
        <v>24</v>
      </c>
      <c r="F11" s="1132"/>
      <c r="G11" s="1132"/>
      <c r="H11" s="1132"/>
      <c r="I11" s="1133"/>
      <c r="J11" s="248" t="s">
        <v>35</v>
      </c>
      <c r="K11" s="248" t="s">
        <v>29</v>
      </c>
      <c r="L11" s="248" t="s">
        <v>30</v>
      </c>
      <c r="M11" s="248" t="s">
        <v>13</v>
      </c>
      <c r="N11" s="249" t="s">
        <v>157</v>
      </c>
      <c r="O11" s="248" t="s">
        <v>11</v>
      </c>
      <c r="P11" s="248" t="s">
        <v>29</v>
      </c>
      <c r="Q11" s="248" t="s">
        <v>30</v>
      </c>
      <c r="R11" s="248" t="s">
        <v>13</v>
      </c>
      <c r="S11" s="249" t="s">
        <v>157</v>
      </c>
      <c r="T11" s="1125" t="s">
        <v>135</v>
      </c>
      <c r="U11" s="1125"/>
      <c r="V11" s="1125"/>
      <c r="W11" s="1096" t="s">
        <v>26</v>
      </c>
      <c r="X11" s="1097"/>
      <c r="Y11" s="1097"/>
      <c r="Z11" s="1097"/>
      <c r="AA11" s="1097"/>
      <c r="AB11" s="1097"/>
      <c r="AC11" s="1097"/>
      <c r="AD11" s="1097"/>
      <c r="AE11" s="1097"/>
      <c r="AF11" s="1098"/>
    </row>
    <row r="12" spans="1:33" ht="19.899999999999999" customHeight="1" x14ac:dyDescent="0.2">
      <c r="B12" s="1120"/>
      <c r="C12" s="1121"/>
      <c r="D12" s="1121"/>
      <c r="E12" s="1128"/>
      <c r="F12" s="1129"/>
      <c r="G12" s="1129"/>
      <c r="H12" s="1129"/>
      <c r="I12" s="1130"/>
      <c r="J12" s="250" t="s">
        <v>35</v>
      </c>
      <c r="K12" s="250" t="s">
        <v>29</v>
      </c>
      <c r="L12" s="250" t="s">
        <v>30</v>
      </c>
      <c r="M12" s="250" t="s">
        <v>15</v>
      </c>
      <c r="N12" s="251" t="s">
        <v>157</v>
      </c>
      <c r="O12" s="250" t="s">
        <v>35</v>
      </c>
      <c r="P12" s="250" t="s">
        <v>29</v>
      </c>
      <c r="Q12" s="250" t="s">
        <v>30</v>
      </c>
      <c r="R12" s="250" t="s">
        <v>15</v>
      </c>
      <c r="S12" s="251" t="s">
        <v>157</v>
      </c>
      <c r="T12" s="1126"/>
      <c r="U12" s="1126"/>
      <c r="V12" s="1126"/>
      <c r="W12" s="1099"/>
      <c r="X12" s="1100"/>
      <c r="Y12" s="1100"/>
      <c r="Z12" s="1100"/>
      <c r="AA12" s="1100"/>
      <c r="AB12" s="1100"/>
      <c r="AC12" s="1100"/>
      <c r="AD12" s="1100"/>
      <c r="AE12" s="1100"/>
      <c r="AF12" s="1101"/>
    </row>
    <row r="13" spans="1:33" ht="19.899999999999999" customHeight="1" x14ac:dyDescent="0.2">
      <c r="B13" s="1120"/>
      <c r="C13" s="1121"/>
      <c r="D13" s="1121"/>
      <c r="E13" s="1128"/>
      <c r="F13" s="1129"/>
      <c r="G13" s="1129"/>
      <c r="H13" s="1129"/>
      <c r="I13" s="1130"/>
      <c r="J13" s="252" t="s">
        <v>11</v>
      </c>
      <c r="K13" s="252" t="s">
        <v>25</v>
      </c>
      <c r="L13" s="253" t="s">
        <v>325</v>
      </c>
      <c r="M13" s="252" t="s">
        <v>17</v>
      </c>
      <c r="N13" s="254" t="s">
        <v>16</v>
      </c>
      <c r="O13" s="252" t="s">
        <v>11</v>
      </c>
      <c r="P13" s="252" t="s">
        <v>25</v>
      </c>
      <c r="Q13" s="253" t="s">
        <v>325</v>
      </c>
      <c r="R13" s="252" t="s">
        <v>17</v>
      </c>
      <c r="S13" s="254" t="s">
        <v>16</v>
      </c>
      <c r="T13" s="1126"/>
      <c r="U13" s="1126"/>
      <c r="V13" s="1126"/>
      <c r="W13" s="1099"/>
      <c r="X13" s="1100"/>
      <c r="Y13" s="1100"/>
      <c r="Z13" s="1100"/>
      <c r="AA13" s="1100"/>
      <c r="AB13" s="1100"/>
      <c r="AC13" s="1100"/>
      <c r="AD13" s="1100"/>
      <c r="AE13" s="1100"/>
      <c r="AF13" s="1101"/>
    </row>
    <row r="14" spans="1:33" ht="19.899999999999999" customHeight="1" x14ac:dyDescent="0.2">
      <c r="B14" s="1120"/>
      <c r="C14" s="1121"/>
      <c r="D14" s="1121"/>
      <c r="E14" s="1128" t="s">
        <v>315</v>
      </c>
      <c r="F14" s="1129"/>
      <c r="G14" s="1129"/>
      <c r="H14" s="1129"/>
      <c r="I14" s="1130"/>
      <c r="J14" s="255" t="s">
        <v>11</v>
      </c>
      <c r="K14" s="255" t="s">
        <v>25</v>
      </c>
      <c r="L14" s="255" t="s">
        <v>316</v>
      </c>
      <c r="M14" s="255" t="s">
        <v>19</v>
      </c>
      <c r="N14" s="256" t="s">
        <v>18</v>
      </c>
      <c r="O14" s="255" t="s">
        <v>35</v>
      </c>
      <c r="P14" s="255" t="s">
        <v>28</v>
      </c>
      <c r="Q14" s="255" t="s">
        <v>316</v>
      </c>
      <c r="R14" s="255" t="s">
        <v>19</v>
      </c>
      <c r="S14" s="256" t="s">
        <v>18</v>
      </c>
      <c r="T14" s="1126"/>
      <c r="U14" s="1126"/>
      <c r="V14" s="1126"/>
      <c r="W14" s="1099"/>
      <c r="X14" s="1100"/>
      <c r="Y14" s="1100"/>
      <c r="Z14" s="1100"/>
      <c r="AA14" s="1100"/>
      <c r="AB14" s="1100"/>
      <c r="AC14" s="1100"/>
      <c r="AD14" s="1100"/>
      <c r="AE14" s="1100"/>
      <c r="AF14" s="1101"/>
    </row>
    <row r="15" spans="1:33" ht="19.899999999999999" customHeight="1" x14ac:dyDescent="0.2">
      <c r="B15" s="1120"/>
      <c r="C15" s="1121"/>
      <c r="D15" s="1121"/>
      <c r="E15" s="1128"/>
      <c r="F15" s="1129"/>
      <c r="G15" s="1129"/>
      <c r="H15" s="1129"/>
      <c r="I15" s="1130"/>
      <c r="J15" s="250" t="s">
        <v>35</v>
      </c>
      <c r="K15" s="250" t="s">
        <v>29</v>
      </c>
      <c r="L15" s="263" t="s">
        <v>167</v>
      </c>
      <c r="M15" s="250" t="s">
        <v>20</v>
      </c>
      <c r="N15" s="251" t="s">
        <v>269</v>
      </c>
      <c r="O15" s="250" t="s">
        <v>35</v>
      </c>
      <c r="P15" s="250" t="s">
        <v>29</v>
      </c>
      <c r="Q15" s="263" t="s">
        <v>167</v>
      </c>
      <c r="R15" s="250" t="s">
        <v>20</v>
      </c>
      <c r="S15" s="251" t="s">
        <v>269</v>
      </c>
      <c r="T15" s="1126"/>
      <c r="U15" s="1126"/>
      <c r="V15" s="1126"/>
      <c r="W15" s="1099"/>
      <c r="X15" s="1100"/>
      <c r="Y15" s="1100"/>
      <c r="Z15" s="1100"/>
      <c r="AA15" s="1100"/>
      <c r="AB15" s="1100"/>
      <c r="AC15" s="1100"/>
      <c r="AD15" s="1100"/>
      <c r="AE15" s="1100"/>
      <c r="AF15" s="1101"/>
    </row>
    <row r="16" spans="1:33" ht="19.899999999999999" customHeight="1" x14ac:dyDescent="0.2">
      <c r="B16" s="1120"/>
      <c r="C16" s="1121"/>
      <c r="D16" s="1121"/>
      <c r="E16" s="1128"/>
      <c r="F16" s="1129"/>
      <c r="G16" s="1129"/>
      <c r="H16" s="1129"/>
      <c r="I16" s="1130"/>
      <c r="J16" s="257" t="s">
        <v>35</v>
      </c>
      <c r="K16" s="257" t="s">
        <v>28</v>
      </c>
      <c r="L16" s="257" t="s">
        <v>268</v>
      </c>
      <c r="M16" s="257" t="s">
        <v>21</v>
      </c>
      <c r="N16" s="258" t="s">
        <v>223</v>
      </c>
      <c r="O16" s="257" t="s">
        <v>35</v>
      </c>
      <c r="P16" s="257" t="s">
        <v>28</v>
      </c>
      <c r="Q16" s="257" t="s">
        <v>268</v>
      </c>
      <c r="R16" s="257" t="s">
        <v>21</v>
      </c>
      <c r="S16" s="258" t="s">
        <v>223</v>
      </c>
      <c r="T16" s="1126"/>
      <c r="U16" s="1126"/>
      <c r="V16" s="1126"/>
      <c r="W16" s="1099"/>
      <c r="X16" s="1100"/>
      <c r="Y16" s="1100"/>
      <c r="Z16" s="1100"/>
      <c r="AA16" s="1100"/>
      <c r="AB16" s="1100"/>
      <c r="AC16" s="1100"/>
      <c r="AD16" s="1100"/>
      <c r="AE16" s="1100"/>
      <c r="AF16" s="1101"/>
    </row>
    <row r="17" spans="2:32" ht="19.899999999999999" customHeight="1" x14ac:dyDescent="0.2">
      <c r="B17" s="1120"/>
      <c r="C17" s="1121"/>
      <c r="D17" s="1121"/>
      <c r="E17" s="1128" t="s">
        <v>3</v>
      </c>
      <c r="F17" s="1129"/>
      <c r="G17" s="1129"/>
      <c r="H17" s="1129"/>
      <c r="I17" s="1130"/>
      <c r="J17" s="259" t="s">
        <v>11</v>
      </c>
      <c r="K17" s="259" t="s">
        <v>6</v>
      </c>
      <c r="L17" s="259" t="s">
        <v>31</v>
      </c>
      <c r="M17" s="259" t="s">
        <v>22</v>
      </c>
      <c r="N17" s="260" t="s">
        <v>224</v>
      </c>
      <c r="O17" s="259" t="s">
        <v>11</v>
      </c>
      <c r="P17" s="259" t="s">
        <v>6</v>
      </c>
      <c r="Q17" s="259" t="s">
        <v>31</v>
      </c>
      <c r="R17" s="259" t="s">
        <v>22</v>
      </c>
      <c r="S17" s="260" t="s">
        <v>224</v>
      </c>
      <c r="T17" s="1126"/>
      <c r="U17" s="1126"/>
      <c r="V17" s="1126"/>
      <c r="W17" s="1099"/>
      <c r="X17" s="1100"/>
      <c r="Y17" s="1100"/>
      <c r="Z17" s="1100"/>
      <c r="AA17" s="1100"/>
      <c r="AB17" s="1100"/>
      <c r="AC17" s="1100"/>
      <c r="AD17" s="1100"/>
      <c r="AE17" s="1100"/>
      <c r="AF17" s="1101"/>
    </row>
    <row r="18" spans="2:32" ht="19.899999999999999" customHeight="1" x14ac:dyDescent="0.2">
      <c r="B18" s="1120"/>
      <c r="C18" s="1121"/>
      <c r="D18" s="1121"/>
      <c r="E18" s="1128"/>
      <c r="F18" s="1129"/>
      <c r="G18" s="1129"/>
      <c r="H18" s="1129"/>
      <c r="I18" s="1130"/>
      <c r="J18" s="259" t="s">
        <v>11</v>
      </c>
      <c r="K18" s="259" t="s">
        <v>6</v>
      </c>
      <c r="L18" s="259" t="s">
        <v>7</v>
      </c>
      <c r="M18" s="259" t="s">
        <v>23</v>
      </c>
      <c r="N18" s="260" t="s">
        <v>225</v>
      </c>
      <c r="O18" s="259" t="s">
        <v>11</v>
      </c>
      <c r="P18" s="259" t="s">
        <v>6</v>
      </c>
      <c r="Q18" s="259" t="s">
        <v>7</v>
      </c>
      <c r="R18" s="259" t="s">
        <v>23</v>
      </c>
      <c r="S18" s="260" t="s">
        <v>225</v>
      </c>
      <c r="T18" s="1126"/>
      <c r="U18" s="1126"/>
      <c r="V18" s="1126"/>
      <c r="W18" s="1099"/>
      <c r="X18" s="1100"/>
      <c r="Y18" s="1100"/>
      <c r="Z18" s="1100"/>
      <c r="AA18" s="1100"/>
      <c r="AB18" s="1100"/>
      <c r="AC18" s="1100"/>
      <c r="AD18" s="1100"/>
      <c r="AE18" s="1100"/>
      <c r="AF18" s="1101"/>
    </row>
    <row r="19" spans="2:32" ht="19.899999999999999" customHeight="1" x14ac:dyDescent="0.2">
      <c r="B19" s="1120"/>
      <c r="C19" s="1121"/>
      <c r="D19" s="1121"/>
      <c r="E19" s="1128"/>
      <c r="F19" s="1129"/>
      <c r="G19" s="1129"/>
      <c r="H19" s="1129"/>
      <c r="I19" s="1130"/>
      <c r="J19" s="261"/>
      <c r="K19" s="261"/>
      <c r="L19" s="261"/>
      <c r="M19" s="261"/>
      <c r="N19" s="262"/>
      <c r="O19" s="261"/>
      <c r="P19" s="261"/>
      <c r="Q19" s="261"/>
      <c r="R19" s="261"/>
      <c r="S19" s="262"/>
      <c r="T19" s="1126"/>
      <c r="U19" s="1126"/>
      <c r="V19" s="1126"/>
      <c r="W19" s="1099"/>
      <c r="X19" s="1100"/>
      <c r="Y19" s="1100"/>
      <c r="Z19" s="1100"/>
      <c r="AA19" s="1100"/>
      <c r="AB19" s="1100"/>
      <c r="AC19" s="1100"/>
      <c r="AD19" s="1100"/>
      <c r="AE19" s="1100"/>
      <c r="AF19" s="1101"/>
    </row>
    <row r="20" spans="2:32" ht="19.899999999999999" customHeight="1" x14ac:dyDescent="0.2">
      <c r="B20" s="1120"/>
      <c r="C20" s="1121"/>
      <c r="D20" s="1121"/>
      <c r="E20" s="1128" t="s">
        <v>260</v>
      </c>
      <c r="F20" s="1129"/>
      <c r="G20" s="1129"/>
      <c r="H20" s="1129"/>
      <c r="I20" s="1130"/>
      <c r="J20" s="261"/>
      <c r="K20" s="261"/>
      <c r="L20" s="261"/>
      <c r="M20" s="261"/>
      <c r="N20" s="262"/>
      <c r="O20" s="261"/>
      <c r="P20" s="261"/>
      <c r="Q20" s="261"/>
      <c r="R20" s="261"/>
      <c r="S20" s="262"/>
      <c r="T20" s="1126"/>
      <c r="U20" s="1126"/>
      <c r="V20" s="1126"/>
      <c r="W20" s="1099"/>
      <c r="X20" s="1100"/>
      <c r="Y20" s="1100"/>
      <c r="Z20" s="1100"/>
      <c r="AA20" s="1100"/>
      <c r="AB20" s="1100"/>
      <c r="AC20" s="1100"/>
      <c r="AD20" s="1100"/>
      <c r="AE20" s="1100"/>
      <c r="AF20" s="1101"/>
    </row>
    <row r="21" spans="2:32" ht="19.899999999999999" customHeight="1" x14ac:dyDescent="0.2">
      <c r="B21" s="1138" t="s">
        <v>122</v>
      </c>
      <c r="C21" s="1139"/>
      <c r="D21" s="1139"/>
      <c r="E21" s="1131" t="s">
        <v>309</v>
      </c>
      <c r="F21" s="1132"/>
      <c r="G21" s="1132"/>
      <c r="H21" s="1132"/>
      <c r="I21" s="1133"/>
      <c r="J21" s="1111" t="s">
        <v>309</v>
      </c>
      <c r="K21" s="1111"/>
      <c r="L21" s="1111"/>
      <c r="M21" s="1111"/>
      <c r="N21" s="1112"/>
      <c r="O21" s="1115" t="s">
        <v>24</v>
      </c>
      <c r="P21" s="1115"/>
      <c r="Q21" s="1115"/>
      <c r="R21" s="1115"/>
      <c r="S21" s="1116"/>
      <c r="T21" s="1126"/>
      <c r="U21" s="1126"/>
      <c r="V21" s="1126"/>
      <c r="W21" s="325" t="s">
        <v>35</v>
      </c>
      <c r="X21" s="326" t="s">
        <v>28</v>
      </c>
      <c r="Y21" s="326" t="s">
        <v>180</v>
      </c>
      <c r="Z21" s="326" t="s">
        <v>13</v>
      </c>
      <c r="AA21" s="327" t="s">
        <v>14</v>
      </c>
      <c r="AB21" s="325" t="s">
        <v>35</v>
      </c>
      <c r="AC21" s="326" t="s">
        <v>28</v>
      </c>
      <c r="AD21" s="326" t="s">
        <v>180</v>
      </c>
      <c r="AE21" s="326" t="s">
        <v>13</v>
      </c>
      <c r="AF21" s="327" t="s">
        <v>14</v>
      </c>
    </row>
    <row r="22" spans="2:32" ht="19.899999999999999" customHeight="1" x14ac:dyDescent="0.2">
      <c r="B22" s="1120"/>
      <c r="C22" s="1121"/>
      <c r="D22" s="1121"/>
      <c r="E22" s="1128"/>
      <c r="F22" s="1129"/>
      <c r="G22" s="1129"/>
      <c r="H22" s="1129"/>
      <c r="I22" s="1130"/>
      <c r="J22" s="1113"/>
      <c r="K22" s="1113"/>
      <c r="L22" s="1113"/>
      <c r="M22" s="1113"/>
      <c r="N22" s="1114"/>
      <c r="O22" s="1117"/>
      <c r="P22" s="1117"/>
      <c r="Q22" s="1117"/>
      <c r="R22" s="1117"/>
      <c r="S22" s="1118"/>
      <c r="T22" s="1126"/>
      <c r="U22" s="1126"/>
      <c r="V22" s="1126"/>
      <c r="W22" s="328" t="s">
        <v>35</v>
      </c>
      <c r="X22" s="257" t="s">
        <v>28</v>
      </c>
      <c r="Y22" s="257" t="s">
        <v>180</v>
      </c>
      <c r="Z22" s="257" t="s">
        <v>15</v>
      </c>
      <c r="AA22" s="258" t="s">
        <v>14</v>
      </c>
      <c r="AB22" s="328" t="s">
        <v>35</v>
      </c>
      <c r="AC22" s="257" t="s">
        <v>28</v>
      </c>
      <c r="AD22" s="257" t="s">
        <v>180</v>
      </c>
      <c r="AE22" s="257" t="s">
        <v>15</v>
      </c>
      <c r="AF22" s="258" t="s">
        <v>14</v>
      </c>
    </row>
    <row r="23" spans="2:32" ht="19.899999999999999" customHeight="1" x14ac:dyDescent="0.2">
      <c r="B23" s="1120"/>
      <c r="C23" s="1121"/>
      <c r="D23" s="1121"/>
      <c r="E23" s="1128"/>
      <c r="F23" s="1129"/>
      <c r="G23" s="1129"/>
      <c r="H23" s="1129"/>
      <c r="I23" s="1130"/>
      <c r="J23" s="1113"/>
      <c r="K23" s="1113"/>
      <c r="L23" s="1113"/>
      <c r="M23" s="1113"/>
      <c r="N23" s="1114"/>
      <c r="O23" s="1117"/>
      <c r="P23" s="1117"/>
      <c r="Q23" s="1117"/>
      <c r="R23" s="1117"/>
      <c r="S23" s="1118"/>
      <c r="T23" s="1126"/>
      <c r="U23" s="1126"/>
      <c r="V23" s="1126"/>
      <c r="W23" s="250" t="s">
        <v>35</v>
      </c>
      <c r="X23" s="250" t="s">
        <v>29</v>
      </c>
      <c r="Y23" s="263" t="s">
        <v>167</v>
      </c>
      <c r="Z23" s="250" t="s">
        <v>17</v>
      </c>
      <c r="AA23" s="251" t="s">
        <v>269</v>
      </c>
      <c r="AB23" s="250" t="s">
        <v>35</v>
      </c>
      <c r="AC23" s="250" t="s">
        <v>29</v>
      </c>
      <c r="AD23" s="263" t="s">
        <v>167</v>
      </c>
      <c r="AE23" s="250" t="s">
        <v>17</v>
      </c>
      <c r="AF23" s="251" t="s">
        <v>269</v>
      </c>
    </row>
    <row r="24" spans="2:32" ht="19.899999999999999" customHeight="1" x14ac:dyDescent="0.2">
      <c r="B24" s="1120"/>
      <c r="C24" s="1121"/>
      <c r="D24" s="1121"/>
      <c r="E24" s="1128" t="s">
        <v>315</v>
      </c>
      <c r="F24" s="1129"/>
      <c r="G24" s="1129"/>
      <c r="H24" s="1129"/>
      <c r="I24" s="1130"/>
      <c r="J24" s="1113" t="s">
        <v>288</v>
      </c>
      <c r="K24" s="1113"/>
      <c r="L24" s="1113"/>
      <c r="M24" s="1113"/>
      <c r="N24" s="1114"/>
      <c r="O24" s="1117" t="s">
        <v>25</v>
      </c>
      <c r="P24" s="1117"/>
      <c r="Q24" s="1117"/>
      <c r="R24" s="1117"/>
      <c r="S24" s="1118"/>
      <c r="T24" s="1126"/>
      <c r="U24" s="1126"/>
      <c r="V24" s="1126"/>
      <c r="W24" s="250" t="s">
        <v>35</v>
      </c>
      <c r="X24" s="250" t="s">
        <v>29</v>
      </c>
      <c r="Y24" s="263" t="s">
        <v>167</v>
      </c>
      <c r="Z24" s="250" t="s">
        <v>19</v>
      </c>
      <c r="AA24" s="251" t="s">
        <v>269</v>
      </c>
      <c r="AB24" s="250" t="s">
        <v>35</v>
      </c>
      <c r="AC24" s="250" t="s">
        <v>29</v>
      </c>
      <c r="AD24" s="263" t="s">
        <v>167</v>
      </c>
      <c r="AE24" s="250" t="s">
        <v>19</v>
      </c>
      <c r="AF24" s="251" t="s">
        <v>269</v>
      </c>
    </row>
    <row r="25" spans="2:32" ht="19.899999999999999" customHeight="1" x14ac:dyDescent="0.2">
      <c r="B25" s="1120"/>
      <c r="C25" s="1121"/>
      <c r="D25" s="1121"/>
      <c r="E25" s="1128"/>
      <c r="F25" s="1129"/>
      <c r="G25" s="1129"/>
      <c r="H25" s="1129"/>
      <c r="I25" s="1130"/>
      <c r="J25" s="1113"/>
      <c r="K25" s="1113"/>
      <c r="L25" s="1113"/>
      <c r="M25" s="1113"/>
      <c r="N25" s="1114"/>
      <c r="O25" s="1117"/>
      <c r="P25" s="1117"/>
      <c r="Q25" s="1117"/>
      <c r="R25" s="1117"/>
      <c r="S25" s="1118"/>
      <c r="T25" s="1126"/>
      <c r="U25" s="1126"/>
      <c r="V25" s="1126"/>
      <c r="W25" s="332"/>
      <c r="X25" s="284"/>
      <c r="Y25" s="261"/>
      <c r="Z25" s="284"/>
      <c r="AA25" s="292"/>
      <c r="AB25" s="332"/>
      <c r="AC25" s="284"/>
      <c r="AD25" s="261"/>
      <c r="AE25" s="284"/>
      <c r="AF25" s="292"/>
    </row>
    <row r="26" spans="2:32" ht="19.899999999999999" customHeight="1" x14ac:dyDescent="0.2">
      <c r="B26" s="1120"/>
      <c r="C26" s="1121"/>
      <c r="D26" s="1121"/>
      <c r="E26" s="1128"/>
      <c r="F26" s="1129"/>
      <c r="G26" s="1129"/>
      <c r="H26" s="1129"/>
      <c r="I26" s="1130"/>
      <c r="J26" s="1113"/>
      <c r="K26" s="1113"/>
      <c r="L26" s="1113"/>
      <c r="M26" s="1113"/>
      <c r="N26" s="1114"/>
      <c r="O26" s="1117"/>
      <c r="P26" s="1117"/>
      <c r="Q26" s="1117"/>
      <c r="R26" s="1117"/>
      <c r="S26" s="1118"/>
      <c r="T26" s="1126"/>
      <c r="U26" s="1126"/>
      <c r="V26" s="1126"/>
      <c r="W26" s="336" t="s">
        <v>11</v>
      </c>
      <c r="X26" s="337" t="s">
        <v>25</v>
      </c>
      <c r="Y26" s="255" t="s">
        <v>8</v>
      </c>
      <c r="Z26" s="337" t="s">
        <v>21</v>
      </c>
      <c r="AA26" s="338" t="s">
        <v>18</v>
      </c>
      <c r="AB26" s="336" t="s">
        <v>11</v>
      </c>
      <c r="AC26" s="337" t="s">
        <v>25</v>
      </c>
      <c r="AD26" s="255" t="s">
        <v>8</v>
      </c>
      <c r="AE26" s="337" t="s">
        <v>21</v>
      </c>
      <c r="AF26" s="338" t="s">
        <v>18</v>
      </c>
    </row>
    <row r="27" spans="2:32" ht="19.899999999999999" customHeight="1" x14ac:dyDescent="0.2">
      <c r="B27" s="1120"/>
      <c r="C27" s="1121"/>
      <c r="D27" s="1121"/>
      <c r="E27" s="1128" t="s">
        <v>3</v>
      </c>
      <c r="F27" s="1129"/>
      <c r="G27" s="1129"/>
      <c r="H27" s="1129"/>
      <c r="I27" s="1130"/>
      <c r="J27" s="1113" t="s">
        <v>3</v>
      </c>
      <c r="K27" s="1113"/>
      <c r="L27" s="1113"/>
      <c r="M27" s="1113"/>
      <c r="N27" s="1114"/>
      <c r="O27" s="1117" t="s">
        <v>8</v>
      </c>
      <c r="P27" s="1117"/>
      <c r="Q27" s="1117"/>
      <c r="R27" s="1117"/>
      <c r="S27" s="1118"/>
      <c r="T27" s="1126"/>
      <c r="U27" s="1126"/>
      <c r="V27" s="1126"/>
      <c r="W27" s="336" t="s">
        <v>11</v>
      </c>
      <c r="X27" s="337" t="s">
        <v>25</v>
      </c>
      <c r="Y27" s="255" t="s">
        <v>182</v>
      </c>
      <c r="Z27" s="337" t="s">
        <v>22</v>
      </c>
      <c r="AA27" s="338" t="s">
        <v>223</v>
      </c>
      <c r="AB27" s="336" t="s">
        <v>11</v>
      </c>
      <c r="AC27" s="337" t="s">
        <v>25</v>
      </c>
      <c r="AD27" s="255" t="s">
        <v>182</v>
      </c>
      <c r="AE27" s="337" t="s">
        <v>22</v>
      </c>
      <c r="AF27" s="338" t="s">
        <v>223</v>
      </c>
    </row>
    <row r="28" spans="2:32" ht="19.899999999999999" customHeight="1" x14ac:dyDescent="0.2">
      <c r="B28" s="1120"/>
      <c r="C28" s="1121"/>
      <c r="D28" s="1121"/>
      <c r="E28" s="1128"/>
      <c r="F28" s="1129"/>
      <c r="G28" s="1129"/>
      <c r="H28" s="1129"/>
      <c r="I28" s="1130"/>
      <c r="J28" s="1113"/>
      <c r="K28" s="1113"/>
      <c r="L28" s="1113"/>
      <c r="M28" s="1113"/>
      <c r="N28" s="1114"/>
      <c r="O28" s="1117"/>
      <c r="P28" s="1117"/>
      <c r="Q28" s="1117"/>
      <c r="R28" s="1117"/>
      <c r="S28" s="1118"/>
      <c r="T28" s="1126"/>
      <c r="U28" s="1126"/>
      <c r="V28" s="1126"/>
      <c r="W28" s="329"/>
      <c r="X28" s="261"/>
      <c r="Y28" s="261"/>
      <c r="Z28" s="261"/>
      <c r="AA28" s="262"/>
      <c r="AB28" s="329"/>
      <c r="AC28" s="261"/>
      <c r="AD28" s="261"/>
      <c r="AE28" s="261"/>
      <c r="AF28" s="262"/>
    </row>
    <row r="29" spans="2:32" ht="19.899999999999999" customHeight="1" x14ac:dyDescent="0.2">
      <c r="B29" s="1120"/>
      <c r="C29" s="1121"/>
      <c r="D29" s="1121"/>
      <c r="E29" s="1128"/>
      <c r="F29" s="1129"/>
      <c r="G29" s="1129"/>
      <c r="H29" s="1129"/>
      <c r="I29" s="1130"/>
      <c r="J29" s="1113"/>
      <c r="K29" s="1113"/>
      <c r="L29" s="1113"/>
      <c r="M29" s="1113"/>
      <c r="N29" s="1114"/>
      <c r="O29" s="1117"/>
      <c r="P29" s="1117"/>
      <c r="Q29" s="1117"/>
      <c r="R29" s="1117"/>
      <c r="S29" s="1118"/>
      <c r="T29" s="1126"/>
      <c r="U29" s="1126"/>
      <c r="V29" s="1126"/>
      <c r="W29" s="329"/>
      <c r="X29" s="261"/>
      <c r="Y29" s="261"/>
      <c r="Z29" s="261"/>
      <c r="AA29" s="262"/>
      <c r="AB29" s="329"/>
      <c r="AC29" s="261"/>
      <c r="AD29" s="261"/>
      <c r="AE29" s="261"/>
      <c r="AF29" s="262"/>
    </row>
    <row r="30" spans="2:32" ht="19.899999999999999" customHeight="1" x14ac:dyDescent="0.2">
      <c r="B30" s="1120"/>
      <c r="C30" s="1121"/>
      <c r="D30" s="1121"/>
      <c r="E30" s="1128" t="s">
        <v>260</v>
      </c>
      <c r="F30" s="1129"/>
      <c r="G30" s="1129"/>
      <c r="H30" s="1129"/>
      <c r="I30" s="1130"/>
      <c r="J30" s="1113" t="s">
        <v>260</v>
      </c>
      <c r="K30" s="1113"/>
      <c r="L30" s="1113"/>
      <c r="M30" s="1113"/>
      <c r="N30" s="1114"/>
      <c r="O30" s="1117" t="s">
        <v>260</v>
      </c>
      <c r="P30" s="1117"/>
      <c r="Q30" s="1117"/>
      <c r="R30" s="1117"/>
      <c r="S30" s="1118"/>
      <c r="T30" s="1126"/>
      <c r="U30" s="1126"/>
      <c r="V30" s="1126"/>
      <c r="W30" s="329"/>
      <c r="X30" s="261"/>
      <c r="Y30" s="261"/>
      <c r="Z30" s="261"/>
      <c r="AA30" s="262"/>
      <c r="AB30" s="1041"/>
      <c r="AC30" s="294"/>
      <c r="AD30" s="294"/>
      <c r="AE30" s="1042"/>
      <c r="AF30" s="295"/>
    </row>
    <row r="31" spans="2:32" ht="19.899999999999999" customHeight="1" x14ac:dyDescent="0.2">
      <c r="B31" s="1138" t="s">
        <v>123</v>
      </c>
      <c r="C31" s="1139"/>
      <c r="D31" s="1139"/>
      <c r="E31" s="1102" t="s">
        <v>24</v>
      </c>
      <c r="F31" s="1103"/>
      <c r="G31" s="1103"/>
      <c r="H31" s="1103"/>
      <c r="I31" s="1104"/>
      <c r="J31" s="264" t="s">
        <v>11</v>
      </c>
      <c r="K31" s="264" t="s">
        <v>0</v>
      </c>
      <c r="L31" s="298" t="s">
        <v>168</v>
      </c>
      <c r="M31" s="264" t="s">
        <v>13</v>
      </c>
      <c r="N31" s="299" t="s">
        <v>16</v>
      </c>
      <c r="O31" s="265"/>
      <c r="P31" s="265"/>
      <c r="Q31" s="300"/>
      <c r="R31" s="265"/>
      <c r="S31" s="301"/>
      <c r="T31" s="1126"/>
      <c r="U31" s="1126"/>
      <c r="V31" s="1126"/>
      <c r="W31" s="339" t="s">
        <v>11</v>
      </c>
      <c r="X31" s="340" t="s">
        <v>6</v>
      </c>
      <c r="Y31" s="340" t="s">
        <v>31</v>
      </c>
      <c r="Z31" s="340" t="s">
        <v>13</v>
      </c>
      <c r="AA31" s="341" t="s">
        <v>14</v>
      </c>
      <c r="AB31" s="340" t="s">
        <v>11</v>
      </c>
      <c r="AC31" s="340" t="s">
        <v>6</v>
      </c>
      <c r="AD31" s="340" t="s">
        <v>31</v>
      </c>
      <c r="AE31" s="340" t="s">
        <v>13</v>
      </c>
      <c r="AF31" s="341" t="s">
        <v>14</v>
      </c>
    </row>
    <row r="32" spans="2:32" ht="19.899999999999999" customHeight="1" x14ac:dyDescent="0.2">
      <c r="B32" s="1120"/>
      <c r="C32" s="1121"/>
      <c r="D32" s="1121"/>
      <c r="E32" s="1105"/>
      <c r="F32" s="1106"/>
      <c r="G32" s="1106"/>
      <c r="H32" s="1106"/>
      <c r="I32" s="1107"/>
      <c r="J32" s="266" t="s">
        <v>11</v>
      </c>
      <c r="K32" s="266" t="s">
        <v>310</v>
      </c>
      <c r="L32" s="266" t="s">
        <v>149</v>
      </c>
      <c r="M32" s="266" t="s">
        <v>15</v>
      </c>
      <c r="N32" s="302" t="s">
        <v>269</v>
      </c>
      <c r="O32" s="267"/>
      <c r="P32" s="267"/>
      <c r="Q32" s="267"/>
      <c r="R32" s="267"/>
      <c r="S32" s="303"/>
      <c r="T32" s="1126"/>
      <c r="U32" s="1126"/>
      <c r="V32" s="1126"/>
      <c r="W32" s="342"/>
      <c r="X32" s="267"/>
      <c r="Y32" s="267"/>
      <c r="Z32" s="267"/>
      <c r="AA32" s="303"/>
      <c r="AB32" s="343"/>
      <c r="AC32" s="343"/>
      <c r="AD32" s="343"/>
      <c r="AE32" s="343"/>
      <c r="AF32" s="344"/>
    </row>
    <row r="33" spans="2:37" ht="19.899999999999999" customHeight="1" x14ac:dyDescent="0.25">
      <c r="B33" s="1120"/>
      <c r="C33" s="1121"/>
      <c r="D33" s="1121"/>
      <c r="E33" s="1105"/>
      <c r="F33" s="1106"/>
      <c r="G33" s="1106"/>
      <c r="H33" s="1106"/>
      <c r="I33" s="1107"/>
      <c r="J33" s="266" t="s">
        <v>11</v>
      </c>
      <c r="K33" s="266" t="s">
        <v>310</v>
      </c>
      <c r="L33" s="266" t="s">
        <v>149</v>
      </c>
      <c r="M33" s="266" t="s">
        <v>17</v>
      </c>
      <c r="N33" s="302" t="s">
        <v>269</v>
      </c>
      <c r="O33" s="268" t="s">
        <v>11</v>
      </c>
      <c r="P33" s="268" t="s">
        <v>0</v>
      </c>
      <c r="Q33" s="304" t="s">
        <v>168</v>
      </c>
      <c r="R33" s="269" t="s">
        <v>17</v>
      </c>
      <c r="S33" s="305" t="s">
        <v>14</v>
      </c>
      <c r="T33" s="1126"/>
      <c r="U33" s="1126"/>
      <c r="V33" s="1126"/>
      <c r="W33" s="342"/>
      <c r="X33" s="267"/>
      <c r="Y33" s="307"/>
      <c r="Z33" s="267"/>
      <c r="AA33" s="303"/>
      <c r="AB33" s="343"/>
      <c r="AC33" s="343"/>
      <c r="AD33" s="343"/>
      <c r="AE33" s="343"/>
      <c r="AF33" s="344"/>
    </row>
    <row r="34" spans="2:37" ht="19.899999999999999" customHeight="1" x14ac:dyDescent="0.25">
      <c r="B34" s="1120"/>
      <c r="C34" s="1121"/>
      <c r="D34" s="1121"/>
      <c r="E34" s="1105" t="s">
        <v>310</v>
      </c>
      <c r="F34" s="1106"/>
      <c r="G34" s="1106"/>
      <c r="H34" s="1106"/>
      <c r="I34" s="1107"/>
      <c r="J34" s="270" t="s">
        <v>11</v>
      </c>
      <c r="K34" s="270" t="s">
        <v>288</v>
      </c>
      <c r="L34" s="1043" t="s">
        <v>343</v>
      </c>
      <c r="M34" s="270" t="s">
        <v>19</v>
      </c>
      <c r="N34" s="306" t="s">
        <v>18</v>
      </c>
      <c r="O34" s="266" t="s">
        <v>11</v>
      </c>
      <c r="P34" s="266" t="s">
        <v>310</v>
      </c>
      <c r="Q34" s="266" t="s">
        <v>149</v>
      </c>
      <c r="R34" s="266" t="s">
        <v>19</v>
      </c>
      <c r="S34" s="302" t="s">
        <v>269</v>
      </c>
      <c r="T34" s="1126"/>
      <c r="U34" s="1126"/>
      <c r="V34" s="1126"/>
      <c r="W34" s="345" t="s">
        <v>11</v>
      </c>
      <c r="X34" s="268" t="s">
        <v>0</v>
      </c>
      <c r="Y34" s="304" t="s">
        <v>168</v>
      </c>
      <c r="Z34" s="269" t="s">
        <v>19</v>
      </c>
      <c r="AA34" s="305" t="s">
        <v>16</v>
      </c>
      <c r="AB34" s="343"/>
      <c r="AC34" s="343"/>
      <c r="AD34" s="343"/>
      <c r="AE34" s="343"/>
      <c r="AF34" s="344"/>
    </row>
    <row r="35" spans="2:37" ht="19.899999999999999" customHeight="1" x14ac:dyDescent="0.2">
      <c r="B35" s="1120"/>
      <c r="C35" s="1121"/>
      <c r="D35" s="1121"/>
      <c r="E35" s="1105"/>
      <c r="F35" s="1106"/>
      <c r="G35" s="1106"/>
      <c r="H35" s="1106"/>
      <c r="I35" s="1107"/>
      <c r="J35" s="274" t="s">
        <v>11</v>
      </c>
      <c r="K35" s="274" t="s">
        <v>0</v>
      </c>
      <c r="L35" s="274" t="s">
        <v>183</v>
      </c>
      <c r="M35" s="274" t="s">
        <v>20</v>
      </c>
      <c r="N35" s="308" t="s">
        <v>224</v>
      </c>
      <c r="O35" s="266" t="s">
        <v>11</v>
      </c>
      <c r="P35" s="266" t="s">
        <v>310</v>
      </c>
      <c r="Q35" s="266" t="s">
        <v>149</v>
      </c>
      <c r="R35" s="266" t="s">
        <v>20</v>
      </c>
      <c r="S35" s="302" t="s">
        <v>269</v>
      </c>
      <c r="T35" s="1126"/>
      <c r="U35" s="1126"/>
      <c r="V35" s="1126"/>
      <c r="W35" s="346"/>
      <c r="X35" s="347"/>
      <c r="Y35" s="347"/>
      <c r="Z35" s="347"/>
      <c r="AA35" s="348"/>
      <c r="AB35" s="343"/>
      <c r="AC35" s="343"/>
      <c r="AD35" s="343"/>
      <c r="AE35" s="343"/>
      <c r="AF35" s="344"/>
    </row>
    <row r="36" spans="2:37" ht="19.899999999999999" customHeight="1" x14ac:dyDescent="0.2">
      <c r="B36" s="1120"/>
      <c r="C36" s="1121"/>
      <c r="D36" s="1121"/>
      <c r="E36" s="1105"/>
      <c r="F36" s="1106"/>
      <c r="G36" s="1106"/>
      <c r="H36" s="1106"/>
      <c r="I36" s="1107"/>
      <c r="J36" s="267"/>
      <c r="K36" s="267"/>
      <c r="L36" s="267"/>
      <c r="M36" s="267"/>
      <c r="N36" s="303"/>
      <c r="O36" s="270" t="s">
        <v>11</v>
      </c>
      <c r="P36" s="270" t="s">
        <v>288</v>
      </c>
      <c r="Q36" s="1043" t="s">
        <v>343</v>
      </c>
      <c r="R36" s="270" t="s">
        <v>21</v>
      </c>
      <c r="S36" s="306" t="s">
        <v>18</v>
      </c>
      <c r="T36" s="1126"/>
      <c r="U36" s="1126"/>
      <c r="V36" s="1126"/>
      <c r="W36" s="346"/>
      <c r="X36" s="347"/>
      <c r="Y36" s="347"/>
      <c r="Z36" s="347"/>
      <c r="AA36" s="348"/>
      <c r="AB36" s="343"/>
      <c r="AC36" s="343"/>
      <c r="AD36" s="343"/>
      <c r="AE36" s="343"/>
      <c r="AF36" s="344"/>
    </row>
    <row r="37" spans="2:37" ht="19.899999999999999" customHeight="1" x14ac:dyDescent="0.2">
      <c r="B37" s="1120"/>
      <c r="C37" s="1121"/>
      <c r="D37" s="1121"/>
      <c r="E37" s="1105" t="s">
        <v>149</v>
      </c>
      <c r="F37" s="1106"/>
      <c r="G37" s="1106"/>
      <c r="H37" s="1106"/>
      <c r="I37" s="1107"/>
      <c r="J37" s="267"/>
      <c r="K37" s="267"/>
      <c r="L37" s="267"/>
      <c r="M37" s="267"/>
      <c r="N37" s="303"/>
      <c r="O37" s="159" t="s">
        <v>11</v>
      </c>
      <c r="P37" s="150" t="s">
        <v>0</v>
      </c>
      <c r="Q37" s="150" t="s">
        <v>183</v>
      </c>
      <c r="R37" s="150" t="s">
        <v>22</v>
      </c>
      <c r="S37" s="323" t="s">
        <v>224</v>
      </c>
      <c r="T37" s="1126"/>
      <c r="U37" s="1126"/>
      <c r="V37" s="1126"/>
      <c r="W37" s="346"/>
      <c r="X37" s="347"/>
      <c r="Y37" s="347"/>
      <c r="Z37" s="347"/>
      <c r="AA37" s="348"/>
      <c r="AB37" s="343"/>
      <c r="AC37" s="343"/>
      <c r="AD37" s="343"/>
      <c r="AE37" s="343"/>
      <c r="AF37" s="344"/>
    </row>
    <row r="38" spans="2:37" ht="19.899999999999999" customHeight="1" x14ac:dyDescent="0.2">
      <c r="B38" s="1120"/>
      <c r="C38" s="1121"/>
      <c r="D38" s="1121"/>
      <c r="E38" s="1105"/>
      <c r="F38" s="1106"/>
      <c r="G38" s="1106"/>
      <c r="H38" s="1106"/>
      <c r="I38" s="1107"/>
      <c r="J38" s="255" t="s">
        <v>11</v>
      </c>
      <c r="K38" s="255" t="s">
        <v>25</v>
      </c>
      <c r="L38" s="255" t="s">
        <v>325</v>
      </c>
      <c r="M38" s="255" t="s">
        <v>23</v>
      </c>
      <c r="N38" s="256" t="s">
        <v>223</v>
      </c>
      <c r="O38" s="255" t="s">
        <v>11</v>
      </c>
      <c r="P38" s="255" t="s">
        <v>25</v>
      </c>
      <c r="Q38" s="255" t="s">
        <v>325</v>
      </c>
      <c r="R38" s="255" t="s">
        <v>23</v>
      </c>
      <c r="S38" s="256" t="s">
        <v>223</v>
      </c>
      <c r="T38" s="1126"/>
      <c r="U38" s="1126"/>
      <c r="V38" s="1126"/>
      <c r="W38" s="349" t="s">
        <v>11</v>
      </c>
      <c r="X38" s="350" t="s">
        <v>288</v>
      </c>
      <c r="Y38" s="1044" t="s">
        <v>343</v>
      </c>
      <c r="Z38" s="350" t="s">
        <v>23</v>
      </c>
      <c r="AA38" s="351" t="s">
        <v>225</v>
      </c>
      <c r="AB38" s="284"/>
      <c r="AC38" s="284"/>
      <c r="AD38" s="307"/>
      <c r="AE38" s="284"/>
      <c r="AF38" s="292"/>
    </row>
    <row r="39" spans="2:37" ht="19.899999999999999" customHeight="1" x14ac:dyDescent="0.2">
      <c r="B39" s="1120"/>
      <c r="C39" s="1121"/>
      <c r="D39" s="1121"/>
      <c r="E39" s="1105"/>
      <c r="F39" s="1106"/>
      <c r="G39" s="1106"/>
      <c r="H39" s="1106"/>
      <c r="I39" s="1107"/>
      <c r="J39" s="271"/>
      <c r="K39" s="271"/>
      <c r="L39" s="307"/>
      <c r="M39" s="267"/>
      <c r="N39" s="303"/>
      <c r="O39" s="267"/>
      <c r="P39" s="267"/>
      <c r="Q39" s="267"/>
      <c r="R39" s="267"/>
      <c r="S39" s="303"/>
      <c r="T39" s="1126"/>
      <c r="U39" s="1126"/>
      <c r="V39" s="1126"/>
      <c r="W39" s="346"/>
      <c r="X39" s="347"/>
      <c r="Y39" s="347"/>
      <c r="Z39" s="347"/>
      <c r="AA39" s="348"/>
      <c r="AB39" s="343"/>
      <c r="AC39" s="343"/>
      <c r="AD39" s="343"/>
      <c r="AE39" s="343"/>
      <c r="AF39" s="344"/>
    </row>
    <row r="40" spans="2:37" ht="19.899999999999999" customHeight="1" x14ac:dyDescent="0.2">
      <c r="B40" s="1122"/>
      <c r="C40" s="1123"/>
      <c r="D40" s="1123"/>
      <c r="E40" s="1108" t="s">
        <v>260</v>
      </c>
      <c r="F40" s="1109"/>
      <c r="G40" s="1109"/>
      <c r="H40" s="1109"/>
      <c r="I40" s="1110"/>
      <c r="J40" s="272"/>
      <c r="K40" s="272"/>
      <c r="L40" s="282"/>
      <c r="M40" s="272"/>
      <c r="N40" s="273"/>
      <c r="O40" s="272"/>
      <c r="P40" s="272"/>
      <c r="Q40" s="272"/>
      <c r="R40" s="272"/>
      <c r="S40" s="273"/>
      <c r="T40" s="1126"/>
      <c r="U40" s="1126"/>
      <c r="V40" s="1126"/>
      <c r="W40" s="352"/>
      <c r="X40" s="353"/>
      <c r="Y40" s="353"/>
      <c r="Z40" s="353"/>
      <c r="AA40" s="354"/>
      <c r="AB40" s="355"/>
      <c r="AC40" s="355"/>
      <c r="AD40" s="355"/>
      <c r="AE40" s="355"/>
      <c r="AF40" s="356"/>
    </row>
    <row r="41" spans="2:37" ht="19.899999999999999" customHeight="1" x14ac:dyDescent="0.2">
      <c r="B41" s="1120" t="s">
        <v>124</v>
      </c>
      <c r="C41" s="1121"/>
      <c r="D41" s="1121"/>
      <c r="E41" s="1134" t="s">
        <v>24</v>
      </c>
      <c r="F41" s="1135"/>
      <c r="G41" s="1135"/>
      <c r="H41" s="1135"/>
      <c r="I41" s="1136"/>
      <c r="J41" s="252" t="s">
        <v>11</v>
      </c>
      <c r="K41" s="252" t="s">
        <v>25</v>
      </c>
      <c r="L41" s="253" t="s">
        <v>33</v>
      </c>
      <c r="M41" s="252" t="s">
        <v>13</v>
      </c>
      <c r="N41" s="254" t="s">
        <v>14</v>
      </c>
      <c r="O41" s="252" t="s">
        <v>11</v>
      </c>
      <c r="P41" s="252" t="s">
        <v>25</v>
      </c>
      <c r="Q41" s="253" t="s">
        <v>33</v>
      </c>
      <c r="R41" s="252" t="s">
        <v>13</v>
      </c>
      <c r="S41" s="254" t="s">
        <v>14</v>
      </c>
      <c r="T41" s="1126"/>
      <c r="U41" s="1126"/>
      <c r="V41" s="1126"/>
      <c r="W41" s="332"/>
      <c r="X41" s="284"/>
      <c r="Y41" s="261"/>
      <c r="Z41" s="284"/>
      <c r="AA41" s="292"/>
      <c r="AB41" s="284"/>
      <c r="AC41" s="284"/>
      <c r="AD41" s="284"/>
      <c r="AE41" s="284"/>
      <c r="AF41" s="292"/>
      <c r="AK41" s="1068"/>
    </row>
    <row r="42" spans="2:37" ht="19.899999999999999" customHeight="1" x14ac:dyDescent="0.2">
      <c r="B42" s="1120"/>
      <c r="C42" s="1121"/>
      <c r="D42" s="1121"/>
      <c r="E42" s="1134"/>
      <c r="F42" s="1135"/>
      <c r="G42" s="1135"/>
      <c r="H42" s="1135"/>
      <c r="I42" s="1136"/>
      <c r="J42" s="274" t="s">
        <v>11</v>
      </c>
      <c r="K42" s="274" t="s">
        <v>0</v>
      </c>
      <c r="L42" s="274" t="s">
        <v>168</v>
      </c>
      <c r="M42" s="274" t="s">
        <v>15</v>
      </c>
      <c r="N42" s="308" t="s">
        <v>16</v>
      </c>
      <c r="O42" s="270" t="s">
        <v>11</v>
      </c>
      <c r="P42" s="270" t="s">
        <v>288</v>
      </c>
      <c r="Q42" s="275" t="s">
        <v>169</v>
      </c>
      <c r="R42" s="276" t="s">
        <v>15</v>
      </c>
      <c r="S42" s="309" t="s">
        <v>224</v>
      </c>
      <c r="T42" s="1126"/>
      <c r="U42" s="1126"/>
      <c r="V42" s="1126"/>
      <c r="W42" s="332"/>
      <c r="X42" s="284"/>
      <c r="Y42" s="284"/>
      <c r="Z42" s="284"/>
      <c r="AA42" s="292"/>
      <c r="AB42" s="284"/>
      <c r="AC42" s="284"/>
      <c r="AD42" s="284"/>
      <c r="AE42" s="284"/>
      <c r="AF42" s="292"/>
    </row>
    <row r="43" spans="2:37" ht="19.899999999999999" customHeight="1" x14ac:dyDescent="0.2">
      <c r="B43" s="1120"/>
      <c r="C43" s="1121"/>
      <c r="D43" s="1121"/>
      <c r="E43" s="1134"/>
      <c r="F43" s="1135"/>
      <c r="G43" s="1135"/>
      <c r="H43" s="1135"/>
      <c r="I43" s="1136"/>
      <c r="J43" s="277" t="s">
        <v>11</v>
      </c>
      <c r="K43" s="277" t="s">
        <v>6</v>
      </c>
      <c r="L43" s="278" t="s">
        <v>7</v>
      </c>
      <c r="M43" s="277" t="s">
        <v>17</v>
      </c>
      <c r="N43" s="310" t="s">
        <v>18</v>
      </c>
      <c r="O43" s="277" t="s">
        <v>11</v>
      </c>
      <c r="P43" s="277" t="s">
        <v>6</v>
      </c>
      <c r="Q43" s="278" t="s">
        <v>7</v>
      </c>
      <c r="R43" s="277" t="s">
        <v>17</v>
      </c>
      <c r="S43" s="310" t="s">
        <v>18</v>
      </c>
      <c r="T43" s="1126"/>
      <c r="U43" s="1126"/>
      <c r="V43" s="1126"/>
      <c r="W43" s="357" t="s">
        <v>11</v>
      </c>
      <c r="X43" s="270" t="s">
        <v>288</v>
      </c>
      <c r="Y43" s="285" t="s">
        <v>169</v>
      </c>
      <c r="Z43" s="270" t="s">
        <v>17</v>
      </c>
      <c r="AA43" s="306" t="s">
        <v>224</v>
      </c>
      <c r="AB43" s="284"/>
      <c r="AC43" s="284"/>
      <c r="AD43" s="284"/>
      <c r="AE43" s="284"/>
      <c r="AF43" s="292"/>
    </row>
    <row r="44" spans="2:37" ht="19.899999999999999" customHeight="1" x14ac:dyDescent="0.25">
      <c r="B44" s="1120"/>
      <c r="C44" s="1121"/>
      <c r="D44" s="1121"/>
      <c r="E44" s="1134" t="s">
        <v>264</v>
      </c>
      <c r="F44" s="1135"/>
      <c r="G44" s="1135"/>
      <c r="H44" s="1135"/>
      <c r="I44" s="1136"/>
      <c r="J44" s="277" t="s">
        <v>11</v>
      </c>
      <c r="K44" s="277" t="s">
        <v>6</v>
      </c>
      <c r="L44" s="277" t="s">
        <v>31</v>
      </c>
      <c r="M44" s="277" t="s">
        <v>19</v>
      </c>
      <c r="N44" s="310" t="s">
        <v>223</v>
      </c>
      <c r="O44" s="277" t="s">
        <v>11</v>
      </c>
      <c r="P44" s="277" t="s">
        <v>6</v>
      </c>
      <c r="Q44" s="277" t="s">
        <v>31</v>
      </c>
      <c r="R44" s="277" t="s">
        <v>19</v>
      </c>
      <c r="S44" s="310" t="s">
        <v>223</v>
      </c>
      <c r="T44" s="1126"/>
      <c r="U44" s="1126"/>
      <c r="V44" s="1126"/>
      <c r="W44" s="332"/>
      <c r="X44" s="284"/>
      <c r="Y44" s="261"/>
      <c r="Z44" s="330"/>
      <c r="AA44" s="331"/>
      <c r="AB44" s="284"/>
      <c r="AC44" s="284"/>
      <c r="AD44" s="261"/>
      <c r="AE44" s="330"/>
      <c r="AF44" s="331"/>
    </row>
    <row r="45" spans="2:37" ht="19.899999999999999" customHeight="1" x14ac:dyDescent="0.2">
      <c r="B45" s="1120"/>
      <c r="C45" s="1121"/>
      <c r="D45" s="1121"/>
      <c r="E45" s="1134"/>
      <c r="F45" s="1135"/>
      <c r="G45" s="1135"/>
      <c r="H45" s="1135"/>
      <c r="I45" s="1136"/>
      <c r="J45" s="270" t="s">
        <v>11</v>
      </c>
      <c r="K45" s="270" t="s">
        <v>288</v>
      </c>
      <c r="L45" s="275" t="s">
        <v>169</v>
      </c>
      <c r="M45" s="276" t="s">
        <v>20</v>
      </c>
      <c r="N45" s="309" t="s">
        <v>224</v>
      </c>
      <c r="O45" s="333" t="s">
        <v>11</v>
      </c>
      <c r="P45" s="334" t="s">
        <v>12</v>
      </c>
      <c r="Q45" s="259" t="s">
        <v>348</v>
      </c>
      <c r="R45" s="334" t="s">
        <v>20</v>
      </c>
      <c r="S45" s="335" t="s">
        <v>16</v>
      </c>
      <c r="T45" s="1126"/>
      <c r="U45" s="1126"/>
      <c r="V45" s="1126"/>
      <c r="W45" s="333" t="s">
        <v>11</v>
      </c>
      <c r="X45" s="334" t="s">
        <v>12</v>
      </c>
      <c r="Y45" s="259" t="s">
        <v>348</v>
      </c>
      <c r="Z45" s="334" t="s">
        <v>20</v>
      </c>
      <c r="AA45" s="335" t="s">
        <v>16</v>
      </c>
      <c r="AB45" s="284"/>
      <c r="AC45" s="284"/>
      <c r="AD45" s="284"/>
      <c r="AE45" s="284"/>
      <c r="AF45" s="292"/>
    </row>
    <row r="46" spans="2:37" ht="19.899999999999999" customHeight="1" x14ac:dyDescent="0.2">
      <c r="B46" s="1120"/>
      <c r="C46" s="1121"/>
      <c r="D46" s="1121"/>
      <c r="E46" s="1134"/>
      <c r="F46" s="1135"/>
      <c r="G46" s="1135"/>
      <c r="H46" s="1135"/>
      <c r="I46" s="1136"/>
      <c r="J46" s="278" t="s">
        <v>11</v>
      </c>
      <c r="K46" s="278" t="s">
        <v>6</v>
      </c>
      <c r="L46" s="278" t="s">
        <v>32</v>
      </c>
      <c r="M46" s="278" t="s">
        <v>21</v>
      </c>
      <c r="N46" s="311" t="s">
        <v>225</v>
      </c>
      <c r="O46" s="278" t="s">
        <v>11</v>
      </c>
      <c r="P46" s="278" t="s">
        <v>6</v>
      </c>
      <c r="Q46" s="278" t="s">
        <v>32</v>
      </c>
      <c r="R46" s="278" t="s">
        <v>21</v>
      </c>
      <c r="S46" s="311" t="s">
        <v>225</v>
      </c>
      <c r="T46" s="1126"/>
      <c r="U46" s="1126"/>
      <c r="V46" s="1126"/>
      <c r="W46" s="332"/>
      <c r="X46" s="284"/>
      <c r="Y46" s="261"/>
      <c r="Z46" s="284"/>
      <c r="AA46" s="292"/>
      <c r="AB46" s="284"/>
      <c r="AC46" s="284"/>
      <c r="AD46" s="261"/>
      <c r="AE46" s="284"/>
      <c r="AF46" s="292"/>
    </row>
    <row r="47" spans="2:37" ht="19.899999999999999" customHeight="1" x14ac:dyDescent="0.2">
      <c r="B47" s="1120"/>
      <c r="C47" s="1121"/>
      <c r="D47" s="1121"/>
      <c r="E47" s="1134" t="s">
        <v>7</v>
      </c>
      <c r="F47" s="1135"/>
      <c r="G47" s="1135"/>
      <c r="H47" s="1135"/>
      <c r="I47" s="1136"/>
      <c r="J47" s="279" t="s">
        <v>35</v>
      </c>
      <c r="K47" s="279" t="s">
        <v>29</v>
      </c>
      <c r="L47" s="250" t="s">
        <v>30</v>
      </c>
      <c r="M47" s="279" t="s">
        <v>22</v>
      </c>
      <c r="N47" s="312" t="s">
        <v>157</v>
      </c>
      <c r="O47" s="279" t="s">
        <v>35</v>
      </c>
      <c r="P47" s="279" t="s">
        <v>29</v>
      </c>
      <c r="Q47" s="250" t="s">
        <v>30</v>
      </c>
      <c r="R47" s="279" t="s">
        <v>22</v>
      </c>
      <c r="S47" s="312" t="s">
        <v>157</v>
      </c>
      <c r="T47" s="1126"/>
      <c r="U47" s="1126"/>
      <c r="V47" s="1126"/>
      <c r="W47" s="332"/>
      <c r="X47" s="284"/>
      <c r="Y47" s="284"/>
      <c r="Z47" s="284"/>
      <c r="AA47" s="292"/>
      <c r="AB47" s="284"/>
      <c r="AC47" s="284"/>
      <c r="AD47" s="284"/>
      <c r="AE47" s="284"/>
      <c r="AF47" s="292"/>
    </row>
    <row r="48" spans="2:37" ht="19.899999999999999" customHeight="1" x14ac:dyDescent="0.25">
      <c r="B48" s="1120"/>
      <c r="C48" s="1121"/>
      <c r="D48" s="1121"/>
      <c r="E48" s="1134"/>
      <c r="F48" s="1135"/>
      <c r="G48" s="1135"/>
      <c r="H48" s="1135"/>
      <c r="I48" s="1136"/>
      <c r="J48" s="280" t="s">
        <v>35</v>
      </c>
      <c r="K48" s="280" t="s">
        <v>28</v>
      </c>
      <c r="L48" s="280" t="s">
        <v>180</v>
      </c>
      <c r="M48" s="280" t="s">
        <v>23</v>
      </c>
      <c r="N48" s="313" t="s">
        <v>226</v>
      </c>
      <c r="O48" s="281" t="s">
        <v>35</v>
      </c>
      <c r="P48" s="281" t="s">
        <v>28</v>
      </c>
      <c r="Q48" s="281" t="s">
        <v>180</v>
      </c>
      <c r="R48" s="281" t="s">
        <v>23</v>
      </c>
      <c r="S48" s="313" t="s">
        <v>226</v>
      </c>
      <c r="T48" s="1126"/>
      <c r="U48" s="1126"/>
      <c r="V48" s="1126"/>
      <c r="W48" s="342"/>
      <c r="X48" s="267"/>
      <c r="Y48" s="271"/>
      <c r="Z48" s="1047"/>
      <c r="AA48" s="1048"/>
      <c r="AB48" s="284"/>
      <c r="AC48" s="284"/>
      <c r="AD48" s="261"/>
      <c r="AE48" s="330"/>
      <c r="AF48" s="331"/>
    </row>
    <row r="49" spans="2:32" ht="19.899999999999999" customHeight="1" x14ac:dyDescent="0.25">
      <c r="B49" s="1120"/>
      <c r="C49" s="1121"/>
      <c r="D49" s="1121"/>
      <c r="E49" s="1134"/>
      <c r="F49" s="1135"/>
      <c r="G49" s="1135"/>
      <c r="H49" s="1135"/>
      <c r="I49" s="1136"/>
      <c r="J49" s="271"/>
      <c r="K49" s="271"/>
      <c r="L49" s="271"/>
      <c r="M49" s="271"/>
      <c r="N49" s="303"/>
      <c r="O49" s="267"/>
      <c r="P49" s="267"/>
      <c r="Q49" s="267"/>
      <c r="R49" s="267"/>
      <c r="S49" s="303"/>
      <c r="T49" s="1126"/>
      <c r="U49" s="1126"/>
      <c r="V49" s="1126"/>
      <c r="W49" s="358"/>
      <c r="X49" s="330"/>
      <c r="Y49" s="330"/>
      <c r="Z49" s="330"/>
      <c r="AA49" s="331"/>
      <c r="AB49" s="330"/>
      <c r="AC49" s="330"/>
      <c r="AD49" s="330"/>
      <c r="AE49" s="330"/>
      <c r="AF49" s="331"/>
    </row>
    <row r="50" spans="2:32" ht="19.899999999999999" customHeight="1" x14ac:dyDescent="0.25">
      <c r="B50" s="1122"/>
      <c r="C50" s="1123"/>
      <c r="D50" s="1123"/>
      <c r="E50" s="1140" t="s">
        <v>260</v>
      </c>
      <c r="F50" s="1141"/>
      <c r="G50" s="1141"/>
      <c r="H50" s="1141"/>
      <c r="I50" s="1142"/>
      <c r="J50" s="282"/>
      <c r="K50" s="282"/>
      <c r="L50" s="282"/>
      <c r="M50" s="282"/>
      <c r="N50" s="273"/>
      <c r="O50" s="272"/>
      <c r="P50" s="272"/>
      <c r="Q50" s="272"/>
      <c r="R50" s="283"/>
      <c r="S50" s="314"/>
      <c r="T50" s="1126"/>
      <c r="U50" s="1126"/>
      <c r="V50" s="1126"/>
      <c r="W50" s="358"/>
      <c r="X50" s="330"/>
      <c r="Y50" s="330"/>
      <c r="Z50" s="330"/>
      <c r="AA50" s="331"/>
      <c r="AB50" s="284"/>
      <c r="AC50" s="284"/>
      <c r="AD50" s="284"/>
      <c r="AE50" s="284"/>
      <c r="AF50" s="292"/>
    </row>
    <row r="51" spans="2:32" ht="31.5" x14ac:dyDescent="0.2">
      <c r="B51" s="1120" t="s">
        <v>125</v>
      </c>
      <c r="C51" s="1121"/>
      <c r="D51" s="1121"/>
      <c r="E51" s="155"/>
      <c r="F51" s="147"/>
      <c r="G51" s="148"/>
      <c r="H51" s="148"/>
      <c r="I51" s="315"/>
      <c r="J51" s="284"/>
      <c r="K51" s="284"/>
      <c r="L51" s="284"/>
      <c r="M51" s="284"/>
      <c r="N51" s="316"/>
      <c r="O51" s="270" t="s">
        <v>11</v>
      </c>
      <c r="P51" s="270" t="s">
        <v>288</v>
      </c>
      <c r="Q51" s="285" t="s">
        <v>169</v>
      </c>
      <c r="R51" s="270" t="s">
        <v>13</v>
      </c>
      <c r="S51" s="306" t="s">
        <v>18</v>
      </c>
      <c r="T51" s="1126"/>
      <c r="U51" s="1126"/>
      <c r="V51" s="1126"/>
      <c r="W51" s="359" t="s">
        <v>11</v>
      </c>
      <c r="X51" s="360" t="s">
        <v>310</v>
      </c>
      <c r="Y51" s="360" t="s">
        <v>149</v>
      </c>
      <c r="Z51" s="360" t="s">
        <v>13</v>
      </c>
      <c r="AA51" s="361" t="s">
        <v>269</v>
      </c>
      <c r="AB51" s="362" t="s">
        <v>35</v>
      </c>
      <c r="AC51" s="362" t="s">
        <v>34</v>
      </c>
      <c r="AD51" s="1051" t="s">
        <v>8</v>
      </c>
      <c r="AE51" s="362" t="s">
        <v>13</v>
      </c>
      <c r="AF51" s="363" t="s">
        <v>274</v>
      </c>
    </row>
    <row r="52" spans="2:32" ht="31.5" x14ac:dyDescent="0.2">
      <c r="B52" s="1120"/>
      <c r="C52" s="1121"/>
      <c r="D52" s="1121"/>
      <c r="E52" s="156" t="s">
        <v>11</v>
      </c>
      <c r="F52" s="146" t="s">
        <v>6</v>
      </c>
      <c r="G52" s="146" t="s">
        <v>7</v>
      </c>
      <c r="H52" s="146" t="s">
        <v>15</v>
      </c>
      <c r="I52" s="317" t="s">
        <v>16</v>
      </c>
      <c r="J52" s="277" t="s">
        <v>11</v>
      </c>
      <c r="K52" s="277" t="s">
        <v>6</v>
      </c>
      <c r="L52" s="277" t="s">
        <v>7</v>
      </c>
      <c r="M52" s="277" t="s">
        <v>15</v>
      </c>
      <c r="N52" s="310" t="s">
        <v>16</v>
      </c>
      <c r="O52" s="252" t="s">
        <v>11</v>
      </c>
      <c r="P52" s="252" t="s">
        <v>25</v>
      </c>
      <c r="Q52" s="253" t="s">
        <v>33</v>
      </c>
      <c r="R52" s="252" t="s">
        <v>15</v>
      </c>
      <c r="S52" s="254" t="s">
        <v>223</v>
      </c>
      <c r="T52" s="1126"/>
      <c r="U52" s="1126"/>
      <c r="V52" s="1126"/>
      <c r="W52" s="336" t="s">
        <v>11</v>
      </c>
      <c r="X52" s="337" t="s">
        <v>25</v>
      </c>
      <c r="Y52" s="255" t="s">
        <v>33</v>
      </c>
      <c r="Z52" s="337" t="s">
        <v>15</v>
      </c>
      <c r="AA52" s="338" t="s">
        <v>223</v>
      </c>
      <c r="AB52" s="364" t="s">
        <v>35</v>
      </c>
      <c r="AC52" s="364" t="s">
        <v>34</v>
      </c>
      <c r="AD52" s="1050" t="s">
        <v>345</v>
      </c>
      <c r="AE52" s="364" t="s">
        <v>15</v>
      </c>
      <c r="AF52" s="365" t="s">
        <v>274</v>
      </c>
    </row>
    <row r="53" spans="2:32" ht="31.5" x14ac:dyDescent="0.2">
      <c r="B53" s="1120"/>
      <c r="C53" s="1121"/>
      <c r="D53" s="1121"/>
      <c r="E53" s="157"/>
      <c r="F53" s="145"/>
      <c r="G53" s="145"/>
      <c r="H53" s="145"/>
      <c r="I53" s="318"/>
      <c r="J53" s="286" t="s">
        <v>35</v>
      </c>
      <c r="K53" s="286" t="s">
        <v>34</v>
      </c>
      <c r="L53" s="1049" t="s">
        <v>8</v>
      </c>
      <c r="M53" s="287" t="s">
        <v>17</v>
      </c>
      <c r="N53" s="319" t="s">
        <v>274</v>
      </c>
      <c r="O53" s="280" t="s">
        <v>35</v>
      </c>
      <c r="P53" s="280" t="s">
        <v>28</v>
      </c>
      <c r="Q53" s="280" t="s">
        <v>180</v>
      </c>
      <c r="R53" s="280" t="s">
        <v>17</v>
      </c>
      <c r="S53" s="313" t="s">
        <v>16</v>
      </c>
      <c r="T53" s="1126"/>
      <c r="U53" s="1126"/>
      <c r="V53" s="1126"/>
      <c r="W53" s="280" t="s">
        <v>35</v>
      </c>
      <c r="X53" s="280" t="s">
        <v>28</v>
      </c>
      <c r="Y53" s="280" t="s">
        <v>180</v>
      </c>
      <c r="Z53" s="280" t="s">
        <v>17</v>
      </c>
      <c r="AA53" s="313" t="s">
        <v>16</v>
      </c>
      <c r="AB53" s="284"/>
      <c r="AC53" s="284"/>
      <c r="AD53" s="261"/>
      <c r="AE53" s="284"/>
      <c r="AF53" s="292"/>
    </row>
    <row r="54" spans="2:32" ht="31.5" x14ac:dyDescent="0.2">
      <c r="B54" s="1120"/>
      <c r="C54" s="1121"/>
      <c r="D54" s="1121"/>
      <c r="E54" s="131"/>
      <c r="F54" s="145"/>
      <c r="G54" s="144"/>
      <c r="H54" s="133"/>
      <c r="I54" s="161"/>
      <c r="J54" s="286" t="s">
        <v>35</v>
      </c>
      <c r="K54" s="286" t="s">
        <v>34</v>
      </c>
      <c r="L54" s="1049" t="s">
        <v>345</v>
      </c>
      <c r="M54" s="287" t="s">
        <v>19</v>
      </c>
      <c r="N54" s="319" t="s">
        <v>274</v>
      </c>
      <c r="O54" s="280" t="s">
        <v>35</v>
      </c>
      <c r="P54" s="280" t="s">
        <v>28</v>
      </c>
      <c r="Q54" s="280" t="s">
        <v>180</v>
      </c>
      <c r="R54" s="280" t="s">
        <v>19</v>
      </c>
      <c r="S54" s="313" t="s">
        <v>16</v>
      </c>
      <c r="T54" s="1126"/>
      <c r="U54" s="1126"/>
      <c r="V54" s="1126"/>
      <c r="W54" s="328" t="s">
        <v>35</v>
      </c>
      <c r="X54" s="257" t="s">
        <v>28</v>
      </c>
      <c r="Y54" s="257" t="s">
        <v>180</v>
      </c>
      <c r="Z54" s="257" t="s">
        <v>19</v>
      </c>
      <c r="AA54" s="366" t="s">
        <v>16</v>
      </c>
      <c r="AB54" s="284"/>
      <c r="AC54" s="284"/>
      <c r="AD54" s="261"/>
      <c r="AE54" s="284"/>
      <c r="AF54" s="292"/>
    </row>
    <row r="55" spans="2:32" ht="31.5" x14ac:dyDescent="0.2">
      <c r="B55" s="1120"/>
      <c r="C55" s="1121"/>
      <c r="D55" s="1121"/>
      <c r="E55" s="158" t="s">
        <v>11</v>
      </c>
      <c r="F55" s="143" t="s">
        <v>25</v>
      </c>
      <c r="G55" s="320" t="s">
        <v>33</v>
      </c>
      <c r="H55" s="149" t="s">
        <v>20</v>
      </c>
      <c r="I55" s="167" t="s">
        <v>223</v>
      </c>
      <c r="J55" s="288" t="s">
        <v>11</v>
      </c>
      <c r="K55" s="252" t="s">
        <v>25</v>
      </c>
      <c r="L55" s="321" t="s">
        <v>33</v>
      </c>
      <c r="M55" s="288" t="s">
        <v>20</v>
      </c>
      <c r="N55" s="297" t="s">
        <v>223</v>
      </c>
      <c r="O55" s="267"/>
      <c r="P55" s="267"/>
      <c r="Q55" s="267"/>
      <c r="R55" s="267"/>
      <c r="S55" s="303"/>
      <c r="T55" s="1126"/>
      <c r="U55" s="1126"/>
      <c r="V55" s="1126"/>
      <c r="W55" s="367" t="s">
        <v>35</v>
      </c>
      <c r="X55" s="364" t="s">
        <v>34</v>
      </c>
      <c r="Y55" s="1050" t="s">
        <v>8</v>
      </c>
      <c r="Z55" s="364" t="s">
        <v>20</v>
      </c>
      <c r="AA55" s="365" t="s">
        <v>274</v>
      </c>
      <c r="AB55" s="284"/>
      <c r="AC55" s="284"/>
      <c r="AD55" s="261"/>
      <c r="AE55" s="284"/>
      <c r="AF55" s="292"/>
    </row>
    <row r="56" spans="2:32" ht="31.5" x14ac:dyDescent="0.2">
      <c r="B56" s="1120"/>
      <c r="C56" s="1121"/>
      <c r="D56" s="1121"/>
      <c r="E56" s="131"/>
      <c r="F56" s="145"/>
      <c r="G56" s="144"/>
      <c r="H56" s="133"/>
      <c r="I56" s="80"/>
      <c r="J56" s="266" t="s">
        <v>11</v>
      </c>
      <c r="K56" s="266" t="s">
        <v>310</v>
      </c>
      <c r="L56" s="266" t="s">
        <v>149</v>
      </c>
      <c r="M56" s="266" t="s">
        <v>21</v>
      </c>
      <c r="N56" s="302" t="s">
        <v>269</v>
      </c>
      <c r="O56" s="274" t="s">
        <v>11</v>
      </c>
      <c r="P56" s="274" t="s">
        <v>0</v>
      </c>
      <c r="Q56" s="274" t="s">
        <v>3</v>
      </c>
      <c r="R56" s="289" t="s">
        <v>21</v>
      </c>
      <c r="S56" s="322" t="s">
        <v>224</v>
      </c>
      <c r="T56" s="1126"/>
      <c r="U56" s="1126"/>
      <c r="V56" s="1126"/>
      <c r="W56" s="367" t="s">
        <v>35</v>
      </c>
      <c r="X56" s="364" t="s">
        <v>34</v>
      </c>
      <c r="Y56" s="1050" t="s">
        <v>345</v>
      </c>
      <c r="Z56" s="364" t="s">
        <v>21</v>
      </c>
      <c r="AA56" s="365" t="s">
        <v>274</v>
      </c>
      <c r="AB56" s="284"/>
      <c r="AC56" s="284"/>
      <c r="AD56" s="261"/>
      <c r="AE56" s="284"/>
      <c r="AF56" s="292"/>
    </row>
    <row r="57" spans="2:32" ht="31.5" x14ac:dyDescent="0.2">
      <c r="B57" s="1120"/>
      <c r="C57" s="1121"/>
      <c r="D57" s="1121"/>
      <c r="E57" s="157"/>
      <c r="F57" s="145"/>
      <c r="G57" s="145"/>
      <c r="H57" s="145"/>
      <c r="I57" s="318"/>
      <c r="J57" s="290" t="s">
        <v>11</v>
      </c>
      <c r="K57" s="270" t="s">
        <v>288</v>
      </c>
      <c r="L57" s="285" t="s">
        <v>169</v>
      </c>
      <c r="M57" s="290" t="s">
        <v>22</v>
      </c>
      <c r="N57" s="296" t="s">
        <v>226</v>
      </c>
      <c r="O57" s="286" t="s">
        <v>35</v>
      </c>
      <c r="P57" s="286" t="s">
        <v>34</v>
      </c>
      <c r="Q57" s="1049" t="s">
        <v>8</v>
      </c>
      <c r="R57" s="287" t="s">
        <v>22</v>
      </c>
      <c r="S57" s="319" t="s">
        <v>274</v>
      </c>
      <c r="T57" s="1126"/>
      <c r="U57" s="1126"/>
      <c r="V57" s="1126"/>
      <c r="W57" s="368" t="s">
        <v>11</v>
      </c>
      <c r="X57" s="266" t="s">
        <v>310</v>
      </c>
      <c r="Y57" s="266" t="s">
        <v>149</v>
      </c>
      <c r="Z57" s="266" t="s">
        <v>22</v>
      </c>
      <c r="AA57" s="302" t="s">
        <v>269</v>
      </c>
      <c r="AB57" s="284"/>
      <c r="AC57" s="284"/>
      <c r="AD57" s="261"/>
      <c r="AE57" s="284"/>
      <c r="AF57" s="292"/>
    </row>
    <row r="58" spans="2:32" ht="31.5" x14ac:dyDescent="0.2">
      <c r="B58" s="1120"/>
      <c r="C58" s="1121"/>
      <c r="D58" s="1121"/>
      <c r="E58" s="159" t="s">
        <v>11</v>
      </c>
      <c r="F58" s="150" t="s">
        <v>0</v>
      </c>
      <c r="G58" s="150" t="s">
        <v>285</v>
      </c>
      <c r="H58" s="150" t="s">
        <v>23</v>
      </c>
      <c r="I58" s="323" t="s">
        <v>18</v>
      </c>
      <c r="J58" s="266" t="s">
        <v>11</v>
      </c>
      <c r="K58" s="266" t="s">
        <v>310</v>
      </c>
      <c r="L58" s="266" t="s">
        <v>149</v>
      </c>
      <c r="M58" s="266" t="s">
        <v>23</v>
      </c>
      <c r="N58" s="302" t="s">
        <v>269</v>
      </c>
      <c r="O58" s="286" t="s">
        <v>35</v>
      </c>
      <c r="P58" s="286" t="s">
        <v>34</v>
      </c>
      <c r="Q58" s="1049" t="s">
        <v>345</v>
      </c>
      <c r="R58" s="287" t="s">
        <v>23</v>
      </c>
      <c r="S58" s="319" t="s">
        <v>274</v>
      </c>
      <c r="T58" s="1126"/>
      <c r="U58" s="1126"/>
      <c r="V58" s="1126"/>
      <c r="W58" s="342"/>
      <c r="X58" s="267"/>
      <c r="Y58" s="267"/>
      <c r="Z58" s="267"/>
      <c r="AA58" s="303"/>
      <c r="AB58" s="267"/>
      <c r="AC58" s="267"/>
      <c r="AD58" s="267"/>
      <c r="AE58" s="267"/>
      <c r="AF58" s="303"/>
    </row>
    <row r="59" spans="2:32" ht="15.75" x14ac:dyDescent="0.2">
      <c r="B59" s="1120"/>
      <c r="C59" s="1121"/>
      <c r="D59" s="1121"/>
      <c r="E59" s="131"/>
      <c r="F59" s="145"/>
      <c r="G59" s="151"/>
      <c r="H59" s="133"/>
      <c r="I59" s="161"/>
      <c r="J59" s="291"/>
      <c r="K59" s="267"/>
      <c r="L59" s="261"/>
      <c r="M59" s="291"/>
      <c r="N59" s="292"/>
      <c r="O59" s="291"/>
      <c r="P59" s="267"/>
      <c r="Q59" s="261"/>
      <c r="R59" s="291"/>
      <c r="S59" s="316"/>
      <c r="T59" s="1126"/>
      <c r="U59" s="1126"/>
      <c r="V59" s="1126"/>
      <c r="W59" s="332"/>
      <c r="X59" s="284"/>
      <c r="Y59" s="261"/>
      <c r="Z59" s="284"/>
      <c r="AA59" s="292"/>
      <c r="AB59" s="369"/>
      <c r="AC59" s="369"/>
      <c r="AD59" s="369"/>
      <c r="AE59" s="369"/>
      <c r="AF59" s="370"/>
    </row>
    <row r="60" spans="2:32" ht="15.75" x14ac:dyDescent="0.2">
      <c r="B60" s="1122"/>
      <c r="C60" s="1123"/>
      <c r="D60" s="1123"/>
      <c r="E60" s="160"/>
      <c r="F60" s="152"/>
      <c r="G60" s="153"/>
      <c r="H60" s="154"/>
      <c r="I60" s="162"/>
      <c r="J60" s="293"/>
      <c r="K60" s="272"/>
      <c r="L60" s="294"/>
      <c r="M60" s="293"/>
      <c r="N60" s="295"/>
      <c r="O60" s="293"/>
      <c r="P60" s="272"/>
      <c r="Q60" s="294"/>
      <c r="R60" s="293"/>
      <c r="S60" s="324"/>
      <c r="T60" s="1127"/>
      <c r="U60" s="1127"/>
      <c r="V60" s="1127"/>
      <c r="W60" s="371"/>
      <c r="X60" s="272"/>
      <c r="Y60" s="294"/>
      <c r="Z60" s="272"/>
      <c r="AA60" s="295"/>
      <c r="AB60" s="372"/>
      <c r="AC60" s="372"/>
      <c r="AD60" s="373"/>
      <c r="AE60" s="372"/>
      <c r="AF60" s="374"/>
    </row>
  </sheetData>
  <mergeCells count="40">
    <mergeCell ref="B21:D30"/>
    <mergeCell ref="B31:D40"/>
    <mergeCell ref="B41:D50"/>
    <mergeCell ref="E20:I20"/>
    <mergeCell ref="E30:I30"/>
    <mergeCell ref="E50:I50"/>
    <mergeCell ref="B51:D60"/>
    <mergeCell ref="E6:Q6"/>
    <mergeCell ref="S6:AF6"/>
    <mergeCell ref="E7:Q7"/>
    <mergeCell ref="T11:V60"/>
    <mergeCell ref="E17:I19"/>
    <mergeCell ref="E14:I16"/>
    <mergeCell ref="E11:I13"/>
    <mergeCell ref="E21:I23"/>
    <mergeCell ref="E24:I26"/>
    <mergeCell ref="E27:I29"/>
    <mergeCell ref="E44:I46"/>
    <mergeCell ref="E47:I49"/>
    <mergeCell ref="E41:I43"/>
    <mergeCell ref="S7:AF7"/>
    <mergeCell ref="B11:D20"/>
    <mergeCell ref="E2:Q2"/>
    <mergeCell ref="E3:Q3"/>
    <mergeCell ref="E4:Q4"/>
    <mergeCell ref="E5:Q5"/>
    <mergeCell ref="S5:AF5"/>
    <mergeCell ref="W11:AF20"/>
    <mergeCell ref="E31:I33"/>
    <mergeCell ref="E34:I36"/>
    <mergeCell ref="E37:I39"/>
    <mergeCell ref="E40:I40"/>
    <mergeCell ref="J21:N23"/>
    <mergeCell ref="J24:N26"/>
    <mergeCell ref="J27:N29"/>
    <mergeCell ref="J30:N30"/>
    <mergeCell ref="O21:S23"/>
    <mergeCell ref="O24:S26"/>
    <mergeCell ref="O27:S29"/>
    <mergeCell ref="O30:S30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41" orientation="landscape" r:id="rId1"/>
  <colBreaks count="1" manualBreakCount="1">
    <brk id="3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BG29"/>
  <sheetViews>
    <sheetView showGridLines="0" view="pageBreakPreview" topLeftCell="B18" zoomScale="60" zoomScaleNormal="31" workbookViewId="0">
      <selection activeCell="AK24" sqref="AK24:AM29"/>
    </sheetView>
  </sheetViews>
  <sheetFormatPr baseColWidth="10" defaultColWidth="5.7109375" defaultRowHeight="15" customHeight="1" x14ac:dyDescent="0.2"/>
  <cols>
    <col min="1" max="3" width="5.7109375" style="1"/>
    <col min="4" max="4" width="7.7109375" style="1" customWidth="1"/>
    <col min="5" max="5" width="5.7109375" style="1"/>
    <col min="6" max="6" width="12.7109375" style="1" customWidth="1"/>
    <col min="7" max="7" width="14.85546875" style="1" bestFit="1" customWidth="1"/>
    <col min="8" max="8" width="5.7109375" style="1"/>
    <col min="9" max="9" width="7.7109375" style="1" customWidth="1"/>
    <col min="10" max="10" width="5.7109375" style="1"/>
    <col min="11" max="11" width="12.7109375" style="1" customWidth="1"/>
    <col min="12" max="12" width="14.85546875" style="1" bestFit="1" customWidth="1"/>
    <col min="13" max="13" width="5.7109375" style="1"/>
    <col min="14" max="14" width="7.7109375" style="1" customWidth="1"/>
    <col min="15" max="15" width="5.7109375" style="1"/>
    <col min="16" max="16" width="12.7109375" style="1" customWidth="1"/>
    <col min="17" max="17" width="13.85546875" style="1" bestFit="1" customWidth="1"/>
    <col min="18" max="18" width="5.7109375" style="1"/>
    <col min="19" max="19" width="7.7109375" style="1" customWidth="1"/>
    <col min="20" max="23" width="5.7109375" style="1"/>
    <col min="24" max="24" width="12.7109375" style="1" customWidth="1"/>
    <col min="25" max="25" width="13.85546875" style="1" bestFit="1" customWidth="1"/>
    <col min="26" max="26" width="5.7109375" style="1"/>
    <col min="27" max="27" width="7.7109375" style="1" customWidth="1"/>
    <col min="28" max="28" width="5.7109375" style="1"/>
    <col min="29" max="30" width="12.7109375" style="1" customWidth="1"/>
    <col min="31" max="31" width="5.7109375" style="1"/>
    <col min="32" max="32" width="7.7109375" style="1" customWidth="1"/>
    <col min="33" max="33" width="5.7109375" style="1" customWidth="1"/>
    <col min="34" max="54" width="5.7109375" style="35" customWidth="1"/>
    <col min="55" max="55" width="5.7109375" style="35"/>
    <col min="56" max="16384" width="5.7109375" style="1"/>
  </cols>
  <sheetData>
    <row r="1" spans="1:55" s="2" customFormat="1" ht="15" customHeight="1" x14ac:dyDescent="0.2">
      <c r="A1" s="9" t="s">
        <v>245</v>
      </c>
      <c r="B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</row>
    <row r="2" spans="1:55" s="2" customFormat="1" ht="19.899999999999999" customHeight="1" x14ac:dyDescent="0.2">
      <c r="E2" s="1094" t="s">
        <v>126</v>
      </c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109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</row>
    <row r="3" spans="1:55" s="2" customFormat="1" ht="19.899999999999999" customHeight="1" x14ac:dyDescent="0.2">
      <c r="E3" s="1094" t="s">
        <v>127</v>
      </c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109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</row>
    <row r="4" spans="1:55" s="2" customFormat="1" ht="19.899999999999999" customHeight="1" x14ac:dyDescent="0.2">
      <c r="E4" s="1094" t="s">
        <v>128</v>
      </c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  <c r="Q4" s="109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</row>
    <row r="5" spans="1:55" s="2" customFormat="1" ht="19.899999999999999" customHeight="1" x14ac:dyDescent="0.2">
      <c r="E5" s="1094" t="s">
        <v>129</v>
      </c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4"/>
      <c r="R5" s="3"/>
      <c r="S5" s="1119" t="s">
        <v>133</v>
      </c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1119"/>
      <c r="AE5" s="1119"/>
      <c r="AF5" s="111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</row>
    <row r="6" spans="1:55" s="2" customFormat="1" ht="19.899999999999999" customHeight="1" x14ac:dyDescent="0.2">
      <c r="E6" s="1095" t="s">
        <v>130</v>
      </c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1095"/>
      <c r="R6" s="3"/>
      <c r="S6" s="1124" t="s">
        <v>152</v>
      </c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1124"/>
      <c r="AE6" s="1124"/>
      <c r="AF6" s="1124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</row>
    <row r="7" spans="1:55" s="2" customFormat="1" ht="19.899999999999999" customHeight="1" thickBot="1" x14ac:dyDescent="0.25">
      <c r="A7" s="4"/>
      <c r="B7" s="4"/>
      <c r="C7" s="4"/>
      <c r="D7" s="4"/>
      <c r="E7" s="1093" t="s">
        <v>132</v>
      </c>
      <c r="F7" s="1093"/>
      <c r="G7" s="1093"/>
      <c r="H7" s="1093"/>
      <c r="I7" s="1093"/>
      <c r="J7" s="1093"/>
      <c r="K7" s="1093"/>
      <c r="L7" s="1093"/>
      <c r="M7" s="1093"/>
      <c r="N7" s="1093"/>
      <c r="O7" s="1093"/>
      <c r="P7" s="1093"/>
      <c r="Q7" s="1093"/>
      <c r="R7" s="4"/>
      <c r="S7" s="1137" t="s">
        <v>339</v>
      </c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137"/>
      <c r="AE7" s="1137"/>
      <c r="AF7" s="1137"/>
      <c r="AG7" s="5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</row>
    <row r="8" spans="1:55" s="2" customFormat="1" ht="15" customHeight="1" x14ac:dyDescent="0.2"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</row>
    <row r="9" spans="1:55" s="2" customFormat="1" ht="15" customHeight="1" x14ac:dyDescent="0.25">
      <c r="D9" s="44">
        <v>0.33333333333333331</v>
      </c>
      <c r="E9" s="8"/>
      <c r="F9" s="6"/>
      <c r="G9" s="6"/>
      <c r="H9" s="6"/>
      <c r="I9" s="44">
        <f>+D9+"01:30"</f>
        <v>0.39583333333333331</v>
      </c>
      <c r="J9" s="8"/>
      <c r="K9" s="6"/>
      <c r="L9" s="6"/>
      <c r="M9" s="6"/>
      <c r="N9" s="44">
        <f>+I9+"01:30"</f>
        <v>0.45833333333333331</v>
      </c>
      <c r="O9" s="8"/>
      <c r="P9" s="6"/>
      <c r="Q9" s="6"/>
      <c r="R9" s="6"/>
      <c r="S9" s="44">
        <f>+N9+"01:30"</f>
        <v>0.52083333333333326</v>
      </c>
      <c r="T9" s="8"/>
      <c r="U9" s="7"/>
      <c r="V9" s="44">
        <f>+S9+"01:00"</f>
        <v>0.56249999999999989</v>
      </c>
      <c r="W9" s="8"/>
      <c r="X9" s="6"/>
      <c r="Y9" s="6"/>
      <c r="Z9" s="6"/>
      <c r="AA9" s="44">
        <f>+V9+"01:30"</f>
        <v>0.62499999999999989</v>
      </c>
      <c r="AB9" s="8"/>
      <c r="AC9" s="7"/>
      <c r="AD9" s="7"/>
      <c r="AE9" s="7"/>
      <c r="AF9" s="44">
        <f>+AA9+"01:30"</f>
        <v>0.68749999999999989</v>
      </c>
      <c r="AG9" s="8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</row>
    <row r="10" spans="1:55" ht="37.9" customHeight="1" x14ac:dyDescent="0.2">
      <c r="B10" s="1177" t="s">
        <v>121</v>
      </c>
      <c r="C10" s="1178"/>
      <c r="D10" s="1178"/>
      <c r="E10" s="375" t="s">
        <v>11</v>
      </c>
      <c r="F10" s="376" t="s">
        <v>94</v>
      </c>
      <c r="G10" s="377" t="s">
        <v>70</v>
      </c>
      <c r="H10" s="376" t="s">
        <v>13</v>
      </c>
      <c r="I10" s="378" t="s">
        <v>227</v>
      </c>
      <c r="J10" s="376" t="s">
        <v>11</v>
      </c>
      <c r="K10" s="376" t="s">
        <v>94</v>
      </c>
      <c r="L10" s="377" t="s">
        <v>70</v>
      </c>
      <c r="M10" s="376" t="s">
        <v>13</v>
      </c>
      <c r="N10" s="378" t="s">
        <v>227</v>
      </c>
      <c r="O10" s="1181" t="s">
        <v>24</v>
      </c>
      <c r="P10" s="1181"/>
      <c r="Q10" s="1181"/>
      <c r="R10" s="1181"/>
      <c r="S10" s="1182"/>
      <c r="T10" s="1164" t="s">
        <v>135</v>
      </c>
      <c r="U10" s="1165"/>
      <c r="V10" s="1166"/>
      <c r="W10" s="427" t="s">
        <v>35</v>
      </c>
      <c r="X10" s="428" t="s">
        <v>88</v>
      </c>
      <c r="Y10" s="429" t="s">
        <v>172</v>
      </c>
      <c r="Z10" s="428" t="s">
        <v>13</v>
      </c>
      <c r="AA10" s="430" t="s">
        <v>50</v>
      </c>
      <c r="AB10" s="431" t="s">
        <v>11</v>
      </c>
      <c r="AC10" s="432" t="s">
        <v>92</v>
      </c>
      <c r="AD10" s="431" t="s">
        <v>31</v>
      </c>
      <c r="AE10" s="431" t="s">
        <v>13</v>
      </c>
      <c r="AF10" s="433" t="s">
        <v>228</v>
      </c>
    </row>
    <row r="11" spans="1:55" ht="37.9" customHeight="1" x14ac:dyDescent="0.2">
      <c r="B11" s="1179"/>
      <c r="C11" s="1180"/>
      <c r="D11" s="1180"/>
      <c r="E11" s="379" t="s">
        <v>11</v>
      </c>
      <c r="F11" s="380" t="s">
        <v>92</v>
      </c>
      <c r="G11" s="381" t="s">
        <v>153</v>
      </c>
      <c r="H11" s="381" t="s">
        <v>15</v>
      </c>
      <c r="I11" s="382" t="s">
        <v>228</v>
      </c>
      <c r="J11" s="383" t="s">
        <v>35</v>
      </c>
      <c r="K11" s="383" t="s">
        <v>88</v>
      </c>
      <c r="L11" s="384" t="s">
        <v>172</v>
      </c>
      <c r="M11" s="383" t="s">
        <v>15</v>
      </c>
      <c r="N11" s="385" t="s">
        <v>50</v>
      </c>
      <c r="O11" s="1117" t="s">
        <v>86</v>
      </c>
      <c r="P11" s="1183"/>
      <c r="Q11" s="1183"/>
      <c r="R11" s="1183"/>
      <c r="S11" s="1184"/>
      <c r="T11" s="1167"/>
      <c r="U11" s="1168"/>
      <c r="V11" s="1169"/>
      <c r="W11" s="434" t="s">
        <v>11</v>
      </c>
      <c r="X11" s="410" t="s">
        <v>94</v>
      </c>
      <c r="Y11" s="411" t="s">
        <v>91</v>
      </c>
      <c r="Z11" s="410" t="s">
        <v>15</v>
      </c>
      <c r="AA11" s="412" t="s">
        <v>227</v>
      </c>
      <c r="AB11" s="410" t="s">
        <v>11</v>
      </c>
      <c r="AC11" s="410" t="s">
        <v>94</v>
      </c>
      <c r="AD11" s="411" t="s">
        <v>91</v>
      </c>
      <c r="AE11" s="410" t="s">
        <v>15</v>
      </c>
      <c r="AF11" s="412" t="s">
        <v>227</v>
      </c>
    </row>
    <row r="12" spans="1:55" ht="37.9" customHeight="1" x14ac:dyDescent="0.25">
      <c r="B12" s="1179"/>
      <c r="C12" s="1180"/>
      <c r="D12" s="1180"/>
      <c r="E12" s="386"/>
      <c r="F12" s="387"/>
      <c r="G12" s="388"/>
      <c r="H12" s="387"/>
      <c r="I12" s="389"/>
      <c r="J12" s="381" t="s">
        <v>11</v>
      </c>
      <c r="K12" s="380" t="s">
        <v>92</v>
      </c>
      <c r="L12" s="381" t="s">
        <v>153</v>
      </c>
      <c r="M12" s="381" t="s">
        <v>17</v>
      </c>
      <c r="N12" s="382" t="s">
        <v>228</v>
      </c>
      <c r="O12" s="1183" t="s">
        <v>79</v>
      </c>
      <c r="P12" s="1183"/>
      <c r="Q12" s="1183"/>
      <c r="R12" s="1183"/>
      <c r="S12" s="1184"/>
      <c r="T12" s="1167"/>
      <c r="U12" s="1168"/>
      <c r="V12" s="1169"/>
      <c r="W12" s="390" t="s">
        <v>35</v>
      </c>
      <c r="X12" s="391" t="s">
        <v>95</v>
      </c>
      <c r="Y12" s="392" t="s">
        <v>79</v>
      </c>
      <c r="Z12" s="391" t="s">
        <v>17</v>
      </c>
      <c r="AA12" s="393" t="s">
        <v>151</v>
      </c>
      <c r="AB12" s="435"/>
      <c r="AC12" s="435"/>
      <c r="AD12" s="435"/>
      <c r="AE12" s="435"/>
      <c r="AF12" s="436"/>
    </row>
    <row r="13" spans="1:55" ht="37.9" customHeight="1" x14ac:dyDescent="0.2">
      <c r="B13" s="1179"/>
      <c r="C13" s="1180"/>
      <c r="D13" s="1180"/>
      <c r="E13" s="1064" t="s">
        <v>11</v>
      </c>
      <c r="F13" s="1065" t="s">
        <v>10</v>
      </c>
      <c r="G13" s="1066" t="s">
        <v>79</v>
      </c>
      <c r="H13" s="1065" t="s">
        <v>19</v>
      </c>
      <c r="I13" s="1067" t="s">
        <v>229</v>
      </c>
      <c r="J13" s="394" t="s">
        <v>35</v>
      </c>
      <c r="K13" s="394" t="s">
        <v>90</v>
      </c>
      <c r="L13" s="395" t="s">
        <v>47</v>
      </c>
      <c r="M13" s="394" t="s">
        <v>19</v>
      </c>
      <c r="N13" s="396" t="s">
        <v>55</v>
      </c>
      <c r="O13" s="1183" t="s">
        <v>261</v>
      </c>
      <c r="P13" s="1183"/>
      <c r="Q13" s="1183"/>
      <c r="R13" s="1183"/>
      <c r="S13" s="1184"/>
      <c r="T13" s="1167"/>
      <c r="U13" s="1168"/>
      <c r="V13" s="1169"/>
      <c r="W13" s="379" t="s">
        <v>11</v>
      </c>
      <c r="X13" s="380" t="s">
        <v>92</v>
      </c>
      <c r="Y13" s="381" t="s">
        <v>31</v>
      </c>
      <c r="Z13" s="381" t="s">
        <v>19</v>
      </c>
      <c r="AA13" s="382" t="s">
        <v>228</v>
      </c>
      <c r="AB13" s="390" t="s">
        <v>35</v>
      </c>
      <c r="AC13" s="391" t="s">
        <v>95</v>
      </c>
      <c r="AD13" s="392" t="s">
        <v>79</v>
      </c>
      <c r="AE13" s="391" t="s">
        <v>19</v>
      </c>
      <c r="AF13" s="393" t="s">
        <v>151</v>
      </c>
      <c r="AG13" s="1" t="s">
        <v>347</v>
      </c>
    </row>
    <row r="14" spans="1:55" ht="37.9" customHeight="1" x14ac:dyDescent="0.2">
      <c r="B14" s="1177" t="s">
        <v>122</v>
      </c>
      <c r="C14" s="1178"/>
      <c r="D14" s="1178"/>
      <c r="E14" s="1188" t="s">
        <v>24</v>
      </c>
      <c r="F14" s="1189"/>
      <c r="G14" s="1189"/>
      <c r="H14" s="1189"/>
      <c r="I14" s="1190"/>
      <c r="J14" s="397" t="s">
        <v>11</v>
      </c>
      <c r="K14" s="397" t="s">
        <v>90</v>
      </c>
      <c r="L14" s="398" t="s">
        <v>54</v>
      </c>
      <c r="M14" s="397" t="s">
        <v>13</v>
      </c>
      <c r="N14" s="399" t="s">
        <v>241</v>
      </c>
      <c r="O14" s="400"/>
      <c r="P14" s="400"/>
      <c r="Q14" s="400"/>
      <c r="R14" s="400"/>
      <c r="S14" s="401"/>
      <c r="T14" s="1167"/>
      <c r="U14" s="1168"/>
      <c r="V14" s="1169"/>
      <c r="W14" s="437"/>
      <c r="X14" s="438"/>
      <c r="Y14" s="439"/>
      <c r="Z14" s="438"/>
      <c r="AA14" s="440"/>
      <c r="AB14" s="400"/>
      <c r="AC14" s="400"/>
      <c r="AD14" s="441"/>
      <c r="AE14" s="400"/>
      <c r="AF14" s="442"/>
    </row>
    <row r="15" spans="1:55" ht="37.9" customHeight="1" x14ac:dyDescent="0.2">
      <c r="B15" s="1179"/>
      <c r="C15" s="1180"/>
      <c r="D15" s="1180"/>
      <c r="E15" s="1191" t="s">
        <v>89</v>
      </c>
      <c r="F15" s="1186"/>
      <c r="G15" s="1186"/>
      <c r="H15" s="1186"/>
      <c r="I15" s="1187"/>
      <c r="J15" s="402" t="s">
        <v>35</v>
      </c>
      <c r="K15" s="402" t="s">
        <v>53</v>
      </c>
      <c r="L15" s="402" t="s">
        <v>166</v>
      </c>
      <c r="M15" s="402" t="s">
        <v>15</v>
      </c>
      <c r="N15" s="403" t="s">
        <v>269</v>
      </c>
      <c r="O15" s="404" t="s">
        <v>11</v>
      </c>
      <c r="P15" s="404" t="s">
        <v>90</v>
      </c>
      <c r="Q15" s="405" t="s">
        <v>46</v>
      </c>
      <c r="R15" s="404" t="s">
        <v>15</v>
      </c>
      <c r="S15" s="406" t="s">
        <v>228</v>
      </c>
      <c r="T15" s="1167"/>
      <c r="U15" s="1168"/>
      <c r="V15" s="1169"/>
      <c r="W15" s="443"/>
      <c r="X15" s="444"/>
      <c r="Y15" s="444"/>
      <c r="Z15" s="444"/>
      <c r="AA15" s="445"/>
      <c r="AB15" s="444"/>
      <c r="AC15" s="444"/>
      <c r="AD15" s="446"/>
      <c r="AE15" s="444"/>
      <c r="AF15" s="447"/>
    </row>
    <row r="16" spans="1:55" ht="37.9" customHeight="1" x14ac:dyDescent="0.2">
      <c r="B16" s="1179"/>
      <c r="C16" s="1180"/>
      <c r="D16" s="1180"/>
      <c r="E16" s="1185" t="s">
        <v>54</v>
      </c>
      <c r="F16" s="1186"/>
      <c r="G16" s="1186"/>
      <c r="H16" s="1186"/>
      <c r="I16" s="1187"/>
      <c r="J16" s="407" t="s">
        <v>11</v>
      </c>
      <c r="K16" s="407" t="s">
        <v>88</v>
      </c>
      <c r="L16" s="408" t="s">
        <v>45</v>
      </c>
      <c r="M16" s="407" t="s">
        <v>17</v>
      </c>
      <c r="N16" s="409" t="s">
        <v>228</v>
      </c>
      <c r="O16" s="402" t="s">
        <v>35</v>
      </c>
      <c r="P16" s="402" t="s">
        <v>53</v>
      </c>
      <c r="Q16" s="402" t="s">
        <v>166</v>
      </c>
      <c r="R16" s="402" t="s">
        <v>17</v>
      </c>
      <c r="S16" s="403" t="s">
        <v>269</v>
      </c>
      <c r="T16" s="1167"/>
      <c r="U16" s="1168"/>
      <c r="V16" s="1169"/>
      <c r="W16" s="434" t="s">
        <v>11</v>
      </c>
      <c r="X16" s="410" t="s">
        <v>94</v>
      </c>
      <c r="Y16" s="411" t="s">
        <v>70</v>
      </c>
      <c r="Z16" s="410" t="s">
        <v>17</v>
      </c>
      <c r="AA16" s="412" t="s">
        <v>227</v>
      </c>
      <c r="AB16" s="410" t="s">
        <v>11</v>
      </c>
      <c r="AC16" s="410" t="s">
        <v>94</v>
      </c>
      <c r="AD16" s="411" t="s">
        <v>70</v>
      </c>
      <c r="AE16" s="410" t="s">
        <v>17</v>
      </c>
      <c r="AF16" s="412" t="s">
        <v>227</v>
      </c>
    </row>
    <row r="17" spans="2:59" ht="37.9" customHeight="1" x14ac:dyDescent="0.25">
      <c r="B17" s="1179"/>
      <c r="C17" s="1180"/>
      <c r="D17" s="1180"/>
      <c r="E17" s="1185" t="s">
        <v>261</v>
      </c>
      <c r="F17" s="1186"/>
      <c r="G17" s="1186"/>
      <c r="H17" s="1186"/>
      <c r="I17" s="1187"/>
      <c r="J17" s="410" t="s">
        <v>11</v>
      </c>
      <c r="K17" s="410" t="s">
        <v>94</v>
      </c>
      <c r="L17" s="411" t="s">
        <v>70</v>
      </c>
      <c r="M17" s="410" t="s">
        <v>19</v>
      </c>
      <c r="N17" s="412" t="s">
        <v>227</v>
      </c>
      <c r="O17" s="410" t="s">
        <v>11</v>
      </c>
      <c r="P17" s="410" t="s">
        <v>94</v>
      </c>
      <c r="Q17" s="411" t="s">
        <v>70</v>
      </c>
      <c r="R17" s="410" t="s">
        <v>19</v>
      </c>
      <c r="S17" s="412" t="s">
        <v>227</v>
      </c>
      <c r="T17" s="1167"/>
      <c r="U17" s="1168"/>
      <c r="V17" s="1169"/>
      <c r="W17" s="448" t="s">
        <v>11</v>
      </c>
      <c r="X17" s="404" t="s">
        <v>90</v>
      </c>
      <c r="Y17" s="405" t="s">
        <v>46</v>
      </c>
      <c r="Z17" s="404" t="s">
        <v>19</v>
      </c>
      <c r="AA17" s="406" t="s">
        <v>228</v>
      </c>
      <c r="AB17" s="435"/>
      <c r="AC17" s="435"/>
      <c r="AD17" s="435"/>
      <c r="AE17" s="435"/>
      <c r="AF17" s="436"/>
    </row>
    <row r="18" spans="2:59" ht="37.9" customHeight="1" x14ac:dyDescent="0.2">
      <c r="B18" s="1177" t="s">
        <v>123</v>
      </c>
      <c r="C18" s="1178"/>
      <c r="D18" s="1178"/>
      <c r="E18" s="1194" t="s">
        <v>24</v>
      </c>
      <c r="F18" s="1195"/>
      <c r="G18" s="1195"/>
      <c r="H18" s="1195"/>
      <c r="I18" s="1196"/>
      <c r="J18" s="1143" t="s">
        <v>24</v>
      </c>
      <c r="K18" s="1143"/>
      <c r="L18" s="1143"/>
      <c r="M18" s="1143"/>
      <c r="N18" s="1144"/>
      <c r="O18" s="1175" t="s">
        <v>24</v>
      </c>
      <c r="P18" s="1175"/>
      <c r="Q18" s="1175"/>
      <c r="R18" s="1175"/>
      <c r="S18" s="1176"/>
      <c r="T18" s="1167"/>
      <c r="U18" s="1168"/>
      <c r="V18" s="1169"/>
      <c r="W18" s="1224" t="s">
        <v>322</v>
      </c>
      <c r="X18" s="1173"/>
      <c r="Y18" s="1173"/>
      <c r="Z18" s="1173"/>
      <c r="AA18" s="1174"/>
      <c r="AB18" s="1173" t="s">
        <v>322</v>
      </c>
      <c r="AC18" s="1173"/>
      <c r="AD18" s="1173"/>
      <c r="AE18" s="1173"/>
      <c r="AF18" s="1174"/>
      <c r="BD18" s="41"/>
      <c r="BE18" s="41"/>
      <c r="BF18" s="41"/>
      <c r="BG18" s="41"/>
    </row>
    <row r="19" spans="2:59" ht="37.9" customHeight="1" x14ac:dyDescent="0.2">
      <c r="B19" s="1179"/>
      <c r="C19" s="1180"/>
      <c r="D19" s="1180"/>
      <c r="E19" s="1197" t="s">
        <v>154</v>
      </c>
      <c r="F19" s="1198"/>
      <c r="G19" s="1198"/>
      <c r="H19" s="1198"/>
      <c r="I19" s="1199"/>
      <c r="J19" s="1159" t="s">
        <v>150</v>
      </c>
      <c r="K19" s="1160"/>
      <c r="L19" s="1160"/>
      <c r="M19" s="1160"/>
      <c r="N19" s="1161"/>
      <c r="O19" s="1145" t="s">
        <v>93</v>
      </c>
      <c r="P19" s="1146"/>
      <c r="Q19" s="1146"/>
      <c r="R19" s="1146"/>
      <c r="S19" s="1147"/>
      <c r="T19" s="1167"/>
      <c r="U19" s="1168"/>
      <c r="V19" s="1169"/>
      <c r="W19" s="1225" t="s">
        <v>263</v>
      </c>
      <c r="X19" s="1226"/>
      <c r="Y19" s="1226"/>
      <c r="Z19" s="1226"/>
      <c r="AA19" s="1227"/>
      <c r="AB19" s="1232" t="s">
        <v>263</v>
      </c>
      <c r="AC19" s="1226"/>
      <c r="AD19" s="1226"/>
      <c r="AE19" s="1226"/>
      <c r="AF19" s="1227"/>
    </row>
    <row r="20" spans="2:59" ht="37.9" customHeight="1" x14ac:dyDescent="0.2">
      <c r="B20" s="1179"/>
      <c r="C20" s="1180"/>
      <c r="D20" s="1180"/>
      <c r="E20" s="1200" t="s">
        <v>91</v>
      </c>
      <c r="F20" s="1198"/>
      <c r="G20" s="1198"/>
      <c r="H20" s="1198"/>
      <c r="I20" s="1199"/>
      <c r="J20" s="1160" t="s">
        <v>30</v>
      </c>
      <c r="K20" s="1160"/>
      <c r="L20" s="1160"/>
      <c r="M20" s="1160"/>
      <c r="N20" s="1161"/>
      <c r="O20" s="1146" t="s">
        <v>311</v>
      </c>
      <c r="P20" s="1146"/>
      <c r="Q20" s="1146"/>
      <c r="R20" s="1146"/>
      <c r="S20" s="1147"/>
      <c r="T20" s="1167"/>
      <c r="U20" s="1168"/>
      <c r="V20" s="1169"/>
      <c r="W20" s="1228" t="s">
        <v>63</v>
      </c>
      <c r="X20" s="1226"/>
      <c r="Y20" s="1226"/>
      <c r="Z20" s="1226"/>
      <c r="AA20" s="1227"/>
      <c r="AB20" s="1226" t="s">
        <v>63</v>
      </c>
      <c r="AC20" s="1226"/>
      <c r="AD20" s="1226"/>
      <c r="AE20" s="1226"/>
      <c r="AF20" s="1227"/>
    </row>
    <row r="21" spans="2:59" ht="37.9" customHeight="1" x14ac:dyDescent="0.2">
      <c r="B21" s="1192"/>
      <c r="C21" s="1193"/>
      <c r="D21" s="1193"/>
      <c r="E21" s="1201" t="s">
        <v>261</v>
      </c>
      <c r="F21" s="1202"/>
      <c r="G21" s="1202"/>
      <c r="H21" s="1202"/>
      <c r="I21" s="1203"/>
      <c r="J21" s="1162" t="s">
        <v>261</v>
      </c>
      <c r="K21" s="1162"/>
      <c r="L21" s="1162"/>
      <c r="M21" s="1162"/>
      <c r="N21" s="1163"/>
      <c r="O21" s="1148" t="s">
        <v>261</v>
      </c>
      <c r="P21" s="1148"/>
      <c r="Q21" s="1148"/>
      <c r="R21" s="1148"/>
      <c r="S21" s="1149"/>
      <c r="T21" s="1167"/>
      <c r="U21" s="1168"/>
      <c r="V21" s="1169"/>
      <c r="W21" s="1229" t="s">
        <v>261</v>
      </c>
      <c r="X21" s="1230"/>
      <c r="Y21" s="1230"/>
      <c r="Z21" s="1230"/>
      <c r="AA21" s="1231"/>
      <c r="AB21" s="1230" t="s">
        <v>261</v>
      </c>
      <c r="AC21" s="1230"/>
      <c r="AD21" s="1230"/>
      <c r="AE21" s="1230"/>
      <c r="AF21" s="1231"/>
    </row>
    <row r="22" spans="2:59" ht="37.9" customHeight="1" x14ac:dyDescent="0.2">
      <c r="B22" s="1179" t="s">
        <v>124</v>
      </c>
      <c r="C22" s="1180"/>
      <c r="D22" s="1180"/>
      <c r="E22" s="1210" t="s">
        <v>24</v>
      </c>
      <c r="F22" s="1211"/>
      <c r="G22" s="1211"/>
      <c r="H22" s="1211"/>
      <c r="I22" s="1212"/>
      <c r="J22" s="1157" t="s">
        <v>24</v>
      </c>
      <c r="K22" s="1157"/>
      <c r="L22" s="1157"/>
      <c r="M22" s="1157"/>
      <c r="N22" s="1158"/>
      <c r="O22" s="394" t="s">
        <v>35</v>
      </c>
      <c r="P22" s="394" t="s">
        <v>90</v>
      </c>
      <c r="Q22" s="395" t="s">
        <v>54</v>
      </c>
      <c r="R22" s="394" t="s">
        <v>13</v>
      </c>
      <c r="S22" s="396" t="s">
        <v>55</v>
      </c>
      <c r="T22" s="1167"/>
      <c r="U22" s="1168"/>
      <c r="V22" s="1169"/>
      <c r="W22" s="449" t="s">
        <v>35</v>
      </c>
      <c r="X22" s="415" t="s">
        <v>93</v>
      </c>
      <c r="Y22" s="415" t="s">
        <v>56</v>
      </c>
      <c r="Z22" s="415" t="s">
        <v>13</v>
      </c>
      <c r="AA22" s="416" t="s">
        <v>269</v>
      </c>
      <c r="AB22" s="391" t="s">
        <v>35</v>
      </c>
      <c r="AC22" s="391" t="s">
        <v>95</v>
      </c>
      <c r="AD22" s="392" t="s">
        <v>79</v>
      </c>
      <c r="AE22" s="391" t="s">
        <v>13</v>
      </c>
      <c r="AF22" s="393" t="s">
        <v>151</v>
      </c>
    </row>
    <row r="23" spans="2:59" ht="37.9" customHeight="1" x14ac:dyDescent="0.2">
      <c r="B23" s="1179"/>
      <c r="C23" s="1180"/>
      <c r="D23" s="1180"/>
      <c r="E23" s="1213" t="s">
        <v>92</v>
      </c>
      <c r="F23" s="1211"/>
      <c r="G23" s="1211"/>
      <c r="H23" s="1211"/>
      <c r="I23" s="1212"/>
      <c r="J23" s="1156" t="s">
        <v>267</v>
      </c>
      <c r="K23" s="1157"/>
      <c r="L23" s="1157"/>
      <c r="M23" s="1157"/>
      <c r="N23" s="1158"/>
      <c r="O23" s="391" t="s">
        <v>35</v>
      </c>
      <c r="P23" s="391" t="s">
        <v>95</v>
      </c>
      <c r="Q23" s="392" t="s">
        <v>79</v>
      </c>
      <c r="R23" s="391" t="s">
        <v>15</v>
      </c>
      <c r="S23" s="393" t="s">
        <v>151</v>
      </c>
      <c r="T23" s="1167"/>
      <c r="U23" s="1168"/>
      <c r="V23" s="1169"/>
      <c r="W23" s="450" t="s">
        <v>35</v>
      </c>
      <c r="X23" s="394" t="s">
        <v>90</v>
      </c>
      <c r="Y23" s="395" t="s">
        <v>54</v>
      </c>
      <c r="Z23" s="394" t="s">
        <v>15</v>
      </c>
      <c r="AA23" s="396" t="s">
        <v>55</v>
      </c>
      <c r="AB23" s="1217"/>
      <c r="AC23" s="1218"/>
      <c r="AD23" s="1218"/>
      <c r="AE23" s="1218"/>
      <c r="AF23" s="1219"/>
    </row>
    <row r="24" spans="2:59" ht="37.9" customHeight="1" x14ac:dyDescent="0.2">
      <c r="B24" s="1179"/>
      <c r="C24" s="1180"/>
      <c r="D24" s="1180"/>
      <c r="E24" s="1210" t="s">
        <v>31</v>
      </c>
      <c r="F24" s="1211"/>
      <c r="G24" s="1211"/>
      <c r="H24" s="1211"/>
      <c r="I24" s="1212"/>
      <c r="J24" s="1157" t="s">
        <v>79</v>
      </c>
      <c r="K24" s="1157"/>
      <c r="L24" s="1157"/>
      <c r="M24" s="1157"/>
      <c r="N24" s="1158"/>
      <c r="O24" s="415" t="s">
        <v>35</v>
      </c>
      <c r="P24" s="415" t="s">
        <v>93</v>
      </c>
      <c r="Q24" s="415" t="s">
        <v>56</v>
      </c>
      <c r="R24" s="415" t="s">
        <v>17</v>
      </c>
      <c r="S24" s="416" t="s">
        <v>238</v>
      </c>
      <c r="T24" s="1167"/>
      <c r="U24" s="1168"/>
      <c r="V24" s="1169"/>
      <c r="W24" s="448" t="s">
        <v>11</v>
      </c>
      <c r="X24" s="404" t="s">
        <v>90</v>
      </c>
      <c r="Y24" s="405" t="s">
        <v>174</v>
      </c>
      <c r="Z24" s="404" t="s">
        <v>17</v>
      </c>
      <c r="AA24" s="406" t="s">
        <v>227</v>
      </c>
      <c r="AB24" s="1218"/>
      <c r="AC24" s="1218"/>
      <c r="AD24" s="1218"/>
      <c r="AE24" s="1218"/>
      <c r="AF24" s="1219"/>
    </row>
    <row r="25" spans="2:59" ht="37.9" customHeight="1" x14ac:dyDescent="0.2">
      <c r="B25" s="1192"/>
      <c r="C25" s="1193"/>
      <c r="D25" s="1193"/>
      <c r="E25" s="1214" t="s">
        <v>261</v>
      </c>
      <c r="F25" s="1215"/>
      <c r="G25" s="1215"/>
      <c r="H25" s="1215"/>
      <c r="I25" s="1216"/>
      <c r="J25" s="1222" t="s">
        <v>260</v>
      </c>
      <c r="K25" s="1222"/>
      <c r="L25" s="1222"/>
      <c r="M25" s="1222"/>
      <c r="N25" s="1223"/>
      <c r="O25" s="417" t="s">
        <v>35</v>
      </c>
      <c r="P25" s="417" t="s">
        <v>93</v>
      </c>
      <c r="Q25" s="417" t="s">
        <v>174</v>
      </c>
      <c r="R25" s="417" t="s">
        <v>19</v>
      </c>
      <c r="S25" s="418" t="s">
        <v>269</v>
      </c>
      <c r="T25" s="1167"/>
      <c r="U25" s="1168"/>
      <c r="V25" s="1169"/>
      <c r="W25" s="451"/>
      <c r="X25" s="452"/>
      <c r="Y25" s="452"/>
      <c r="Z25" s="452"/>
      <c r="AA25" s="453"/>
      <c r="AB25" s="1220"/>
      <c r="AC25" s="1220"/>
      <c r="AD25" s="1220"/>
      <c r="AE25" s="1220"/>
      <c r="AF25" s="1221"/>
    </row>
    <row r="26" spans="2:59" ht="37.9" customHeight="1" x14ac:dyDescent="0.2">
      <c r="B26" s="1179" t="s">
        <v>125</v>
      </c>
      <c r="C26" s="1180"/>
      <c r="D26" s="1180"/>
      <c r="E26" s="1204" t="s">
        <v>24</v>
      </c>
      <c r="F26" s="1205"/>
      <c r="G26" s="1205"/>
      <c r="H26" s="1205"/>
      <c r="I26" s="1206"/>
      <c r="J26" s="402" t="s">
        <v>35</v>
      </c>
      <c r="K26" s="402" t="s">
        <v>53</v>
      </c>
      <c r="L26" s="402" t="s">
        <v>268</v>
      </c>
      <c r="M26" s="402" t="s">
        <v>13</v>
      </c>
      <c r="N26" s="403" t="s">
        <v>238</v>
      </c>
      <c r="O26" s="407" t="s">
        <v>11</v>
      </c>
      <c r="P26" s="407" t="s">
        <v>88</v>
      </c>
      <c r="Q26" s="408" t="s">
        <v>80</v>
      </c>
      <c r="R26" s="407" t="s">
        <v>13</v>
      </c>
      <c r="S26" s="409" t="s">
        <v>227</v>
      </c>
      <c r="T26" s="1167"/>
      <c r="U26" s="1168"/>
      <c r="V26" s="1169"/>
      <c r="W26" s="1150" t="s">
        <v>26</v>
      </c>
      <c r="X26" s="1151"/>
      <c r="Y26" s="1151"/>
      <c r="Z26" s="1151"/>
      <c r="AA26" s="1151"/>
      <c r="AB26" s="1151"/>
      <c r="AC26" s="1151"/>
      <c r="AD26" s="1151"/>
      <c r="AE26" s="1151"/>
      <c r="AF26" s="1152"/>
    </row>
    <row r="27" spans="2:59" ht="37.9" customHeight="1" x14ac:dyDescent="0.2">
      <c r="B27" s="1179"/>
      <c r="C27" s="1180"/>
      <c r="D27" s="1180"/>
      <c r="E27" s="1105" t="s">
        <v>320</v>
      </c>
      <c r="F27" s="1205"/>
      <c r="G27" s="1205"/>
      <c r="H27" s="1205"/>
      <c r="I27" s="1206"/>
      <c r="J27" s="407" t="s">
        <v>11</v>
      </c>
      <c r="K27" s="407" t="s">
        <v>88</v>
      </c>
      <c r="L27" s="408" t="s">
        <v>80</v>
      </c>
      <c r="M27" s="407" t="s">
        <v>15</v>
      </c>
      <c r="N27" s="409" t="s">
        <v>227</v>
      </c>
      <c r="O27" s="415" t="s">
        <v>35</v>
      </c>
      <c r="P27" s="415" t="s">
        <v>93</v>
      </c>
      <c r="Q27" s="415" t="s">
        <v>174</v>
      </c>
      <c r="R27" s="415" t="s">
        <v>15</v>
      </c>
      <c r="S27" s="416" t="s">
        <v>238</v>
      </c>
      <c r="T27" s="1167"/>
      <c r="U27" s="1168"/>
      <c r="V27" s="1169"/>
      <c r="W27" s="1150"/>
      <c r="X27" s="1151"/>
      <c r="Y27" s="1151"/>
      <c r="Z27" s="1151"/>
      <c r="AA27" s="1151"/>
      <c r="AB27" s="1151"/>
      <c r="AC27" s="1151"/>
      <c r="AD27" s="1151"/>
      <c r="AE27" s="1151"/>
      <c r="AF27" s="1152"/>
    </row>
    <row r="28" spans="2:59" ht="37.9" customHeight="1" x14ac:dyDescent="0.2">
      <c r="B28" s="1179"/>
      <c r="C28" s="1180"/>
      <c r="D28" s="1180"/>
      <c r="E28" s="1204" t="s">
        <v>47</v>
      </c>
      <c r="F28" s="1205"/>
      <c r="G28" s="1205"/>
      <c r="H28" s="1205"/>
      <c r="I28" s="1206"/>
      <c r="J28" s="419" t="s">
        <v>35</v>
      </c>
      <c r="K28" s="419" t="s">
        <v>88</v>
      </c>
      <c r="L28" s="420" t="s">
        <v>87</v>
      </c>
      <c r="M28" s="419" t="s">
        <v>17</v>
      </c>
      <c r="N28" s="421" t="s">
        <v>50</v>
      </c>
      <c r="O28" s="394" t="s">
        <v>35</v>
      </c>
      <c r="P28" s="394" t="s">
        <v>90</v>
      </c>
      <c r="Q28" s="395" t="s">
        <v>47</v>
      </c>
      <c r="R28" s="394" t="s">
        <v>17</v>
      </c>
      <c r="S28" s="396" t="s">
        <v>55</v>
      </c>
      <c r="T28" s="1167"/>
      <c r="U28" s="1168"/>
      <c r="V28" s="1169"/>
      <c r="W28" s="1150"/>
      <c r="X28" s="1151"/>
      <c r="Y28" s="1151"/>
      <c r="Z28" s="1151"/>
      <c r="AA28" s="1151"/>
      <c r="AB28" s="1151"/>
      <c r="AC28" s="1151"/>
      <c r="AD28" s="1151"/>
      <c r="AE28" s="1151"/>
      <c r="AF28" s="1152"/>
    </row>
    <row r="29" spans="2:59" ht="37.9" customHeight="1" x14ac:dyDescent="0.2">
      <c r="B29" s="1192"/>
      <c r="C29" s="1193"/>
      <c r="D29" s="1193"/>
      <c r="E29" s="1207" t="s">
        <v>27</v>
      </c>
      <c r="F29" s="1208"/>
      <c r="G29" s="1208"/>
      <c r="H29" s="1208"/>
      <c r="I29" s="1209"/>
      <c r="J29" s="422" t="s">
        <v>35</v>
      </c>
      <c r="K29" s="422" t="s">
        <v>53</v>
      </c>
      <c r="L29" s="422" t="s">
        <v>166</v>
      </c>
      <c r="M29" s="422" t="s">
        <v>19</v>
      </c>
      <c r="N29" s="423" t="s">
        <v>157</v>
      </c>
      <c r="O29" s="424" t="s">
        <v>35</v>
      </c>
      <c r="P29" s="424" t="s">
        <v>88</v>
      </c>
      <c r="Q29" s="425" t="s">
        <v>87</v>
      </c>
      <c r="R29" s="424" t="s">
        <v>19</v>
      </c>
      <c r="S29" s="426" t="s">
        <v>50</v>
      </c>
      <c r="T29" s="1170"/>
      <c r="U29" s="1171"/>
      <c r="V29" s="1172"/>
      <c r="W29" s="1153"/>
      <c r="X29" s="1154"/>
      <c r="Y29" s="1154"/>
      <c r="Z29" s="1154"/>
      <c r="AA29" s="1154"/>
      <c r="AB29" s="1154"/>
      <c r="AC29" s="1154"/>
      <c r="AD29" s="1154"/>
      <c r="AE29" s="1154"/>
      <c r="AF29" s="1155"/>
    </row>
  </sheetData>
  <mergeCells count="59">
    <mergeCell ref="W18:AA18"/>
    <mergeCell ref="W19:AA19"/>
    <mergeCell ref="W20:AA20"/>
    <mergeCell ref="W21:AA21"/>
    <mergeCell ref="AB19:AF19"/>
    <mergeCell ref="AB20:AF20"/>
    <mergeCell ref="AB21:AF21"/>
    <mergeCell ref="AB23:AF23"/>
    <mergeCell ref="AB24:AF24"/>
    <mergeCell ref="AB25:AF25"/>
    <mergeCell ref="B22:D25"/>
    <mergeCell ref="J24:N24"/>
    <mergeCell ref="J25:N25"/>
    <mergeCell ref="J22:N22"/>
    <mergeCell ref="B26:D29"/>
    <mergeCell ref="E18:I18"/>
    <mergeCell ref="E19:I19"/>
    <mergeCell ref="E20:I20"/>
    <mergeCell ref="E21:I21"/>
    <mergeCell ref="E26:I26"/>
    <mergeCell ref="E27:I27"/>
    <mergeCell ref="E28:I28"/>
    <mergeCell ref="E29:I29"/>
    <mergeCell ref="E22:I22"/>
    <mergeCell ref="E23:I23"/>
    <mergeCell ref="E24:I24"/>
    <mergeCell ref="E25:I25"/>
    <mergeCell ref="B18:D21"/>
    <mergeCell ref="B14:D17"/>
    <mergeCell ref="E16:I16"/>
    <mergeCell ref="E17:I17"/>
    <mergeCell ref="E14:I14"/>
    <mergeCell ref="E15:I15"/>
    <mergeCell ref="B10:D13"/>
    <mergeCell ref="O10:S10"/>
    <mergeCell ref="O11:S11"/>
    <mergeCell ref="O12:S12"/>
    <mergeCell ref="O13:S13"/>
    <mergeCell ref="O21:S21"/>
    <mergeCell ref="W26:AF29"/>
    <mergeCell ref="E2:Q2"/>
    <mergeCell ref="E3:Q3"/>
    <mergeCell ref="E4:Q4"/>
    <mergeCell ref="E5:Q5"/>
    <mergeCell ref="J23:N23"/>
    <mergeCell ref="J19:N19"/>
    <mergeCell ref="J20:N20"/>
    <mergeCell ref="J21:N21"/>
    <mergeCell ref="S5:AF5"/>
    <mergeCell ref="S7:AF7"/>
    <mergeCell ref="S6:AF6"/>
    <mergeCell ref="T10:V29"/>
    <mergeCell ref="AB18:AF18"/>
    <mergeCell ref="O18:S18"/>
    <mergeCell ref="E6:Q6"/>
    <mergeCell ref="E7:Q7"/>
    <mergeCell ref="J18:N18"/>
    <mergeCell ref="O19:S19"/>
    <mergeCell ref="O20:S20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51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AY29"/>
  <sheetViews>
    <sheetView showGridLines="0" view="pageBreakPreview" zoomScale="60" zoomScaleNormal="18" workbookViewId="0">
      <selection activeCell="AQ13" sqref="AQ13"/>
    </sheetView>
  </sheetViews>
  <sheetFormatPr baseColWidth="10" defaultColWidth="5.7109375" defaultRowHeight="15" customHeight="1" x14ac:dyDescent="0.2"/>
  <cols>
    <col min="1" max="5" width="5.7109375" style="1"/>
    <col min="6" max="6" width="13.28515625" style="1" bestFit="1" customWidth="1"/>
    <col min="7" max="7" width="15" style="1" bestFit="1" customWidth="1"/>
    <col min="8" max="8" width="5.7109375" style="1"/>
    <col min="9" max="9" width="7.5703125" style="1" bestFit="1" customWidth="1"/>
    <col min="10" max="10" width="5.7109375" style="1"/>
    <col min="11" max="11" width="13.28515625" style="1" bestFit="1" customWidth="1"/>
    <col min="12" max="12" width="13.7109375" style="1" bestFit="1" customWidth="1"/>
    <col min="13" max="13" width="5.7109375" style="1"/>
    <col min="14" max="14" width="7.140625" style="1" bestFit="1" customWidth="1"/>
    <col min="15" max="15" width="5.7109375" style="1"/>
    <col min="16" max="16" width="13.28515625" style="1" bestFit="1" customWidth="1"/>
    <col min="17" max="17" width="13.7109375" style="1" bestFit="1" customWidth="1"/>
    <col min="18" max="18" width="5.7109375" style="1"/>
    <col min="19" max="19" width="7.28515625" style="1" customWidth="1"/>
    <col min="20" max="23" width="5.7109375" style="1"/>
    <col min="24" max="24" width="15.42578125" style="1" bestFit="1" customWidth="1"/>
    <col min="25" max="25" width="15.28515625" style="1" bestFit="1" customWidth="1"/>
    <col min="26" max="26" width="5.7109375" style="1"/>
    <col min="27" max="27" width="7.28515625" style="1" bestFit="1" customWidth="1"/>
    <col min="28" max="28" width="5.7109375" style="1"/>
    <col min="29" max="29" width="15.42578125" style="1" bestFit="1" customWidth="1"/>
    <col min="30" max="30" width="11.7109375" style="1" customWidth="1"/>
    <col min="31" max="33" width="5.7109375" style="1"/>
    <col min="34" max="34" width="5.7109375" style="41"/>
    <col min="35" max="51" width="5.7109375" style="35"/>
    <col min="52" max="16384" width="5.7109375" style="1"/>
  </cols>
  <sheetData>
    <row r="1" spans="1:51" ht="25.15" customHeight="1" x14ac:dyDescent="0.2">
      <c r="A1" s="9" t="s">
        <v>246</v>
      </c>
      <c r="B1" s="9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51" ht="25.15" customHeight="1" x14ac:dyDescent="0.2">
      <c r="A2" s="2"/>
      <c r="B2" s="2"/>
      <c r="C2" s="2"/>
      <c r="D2" s="2"/>
      <c r="E2" s="1094" t="s">
        <v>126</v>
      </c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109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2"/>
    </row>
    <row r="3" spans="1:51" ht="25.15" customHeight="1" x14ac:dyDescent="0.2">
      <c r="A3" s="2"/>
      <c r="B3" s="2"/>
      <c r="C3" s="2"/>
      <c r="D3" s="2"/>
      <c r="E3" s="1094" t="s">
        <v>127</v>
      </c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109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2"/>
    </row>
    <row r="4" spans="1:51" ht="25.15" customHeight="1" x14ac:dyDescent="0.2">
      <c r="A4" s="2"/>
      <c r="B4" s="2"/>
      <c r="C4" s="2"/>
      <c r="D4" s="2"/>
      <c r="E4" s="1094" t="s">
        <v>128</v>
      </c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  <c r="Q4" s="1094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2"/>
    </row>
    <row r="5" spans="1:51" ht="25.15" customHeight="1" x14ac:dyDescent="0.2">
      <c r="A5" s="2"/>
      <c r="B5" s="2"/>
      <c r="C5" s="2"/>
      <c r="D5" s="2"/>
      <c r="E5" s="1094" t="s">
        <v>129</v>
      </c>
      <c r="F5" s="1094"/>
      <c r="G5" s="1094"/>
      <c r="H5" s="1094"/>
      <c r="I5" s="1094"/>
      <c r="J5" s="1094"/>
      <c r="K5" s="1094"/>
      <c r="L5" s="1094"/>
      <c r="M5" s="1094"/>
      <c r="N5" s="1094"/>
      <c r="O5" s="1094"/>
      <c r="P5" s="1094"/>
      <c r="Q5" s="1094"/>
      <c r="R5" s="3"/>
      <c r="S5" s="1119" t="s">
        <v>133</v>
      </c>
      <c r="T5" s="1119"/>
      <c r="U5" s="1119"/>
      <c r="V5" s="1119"/>
      <c r="W5" s="1119"/>
      <c r="X5" s="1119"/>
      <c r="Y5" s="1119"/>
      <c r="Z5" s="1119"/>
      <c r="AA5" s="1119"/>
      <c r="AB5" s="1119"/>
      <c r="AC5" s="1119"/>
      <c r="AD5" s="1119"/>
      <c r="AE5" s="1119"/>
      <c r="AF5" s="1119"/>
      <c r="AG5" s="2"/>
    </row>
    <row r="6" spans="1:51" ht="25.15" customHeight="1" x14ac:dyDescent="0.2">
      <c r="A6" s="2"/>
      <c r="B6" s="2"/>
      <c r="C6" s="2"/>
      <c r="D6" s="2"/>
      <c r="E6" s="1095" t="s">
        <v>130</v>
      </c>
      <c r="F6" s="1095"/>
      <c r="G6" s="1095"/>
      <c r="H6" s="1095"/>
      <c r="I6" s="1095"/>
      <c r="J6" s="1095"/>
      <c r="K6" s="1095"/>
      <c r="L6" s="1095"/>
      <c r="M6" s="1095"/>
      <c r="N6" s="1095"/>
      <c r="O6" s="1095"/>
      <c r="P6" s="1095"/>
      <c r="Q6" s="1095"/>
      <c r="R6" s="3"/>
      <c r="S6" s="1124" t="s">
        <v>155</v>
      </c>
      <c r="T6" s="1124"/>
      <c r="U6" s="1124"/>
      <c r="V6" s="1124"/>
      <c r="W6" s="1124"/>
      <c r="X6" s="1124"/>
      <c r="Y6" s="1124"/>
      <c r="Z6" s="1124"/>
      <c r="AA6" s="1124"/>
      <c r="AB6" s="1124"/>
      <c r="AC6" s="1124"/>
      <c r="AD6" s="1124"/>
      <c r="AE6" s="1124"/>
      <c r="AF6" s="1124"/>
      <c r="AG6" s="2"/>
    </row>
    <row r="7" spans="1:51" ht="25.15" customHeight="1" thickBot="1" x14ac:dyDescent="0.25">
      <c r="A7" s="4"/>
      <c r="B7" s="4"/>
      <c r="C7" s="4"/>
      <c r="D7" s="4"/>
      <c r="E7" s="1093" t="s">
        <v>132</v>
      </c>
      <c r="F7" s="1093"/>
      <c r="G7" s="1093"/>
      <c r="H7" s="1093"/>
      <c r="I7" s="1093"/>
      <c r="J7" s="1093"/>
      <c r="K7" s="1093"/>
      <c r="L7" s="1093"/>
      <c r="M7" s="1093"/>
      <c r="N7" s="1093"/>
      <c r="O7" s="1093"/>
      <c r="P7" s="1093"/>
      <c r="Q7" s="1093"/>
      <c r="R7" s="4"/>
      <c r="S7" s="1137" t="s">
        <v>338</v>
      </c>
      <c r="T7" s="1137"/>
      <c r="U7" s="1137"/>
      <c r="V7" s="1137"/>
      <c r="W7" s="1137"/>
      <c r="X7" s="1137"/>
      <c r="Y7" s="1137"/>
      <c r="Z7" s="1137"/>
      <c r="AA7" s="1137"/>
      <c r="AB7" s="1137"/>
      <c r="AC7" s="1137"/>
      <c r="AD7" s="1137"/>
      <c r="AE7" s="1137"/>
      <c r="AF7" s="1137"/>
      <c r="AG7" s="5"/>
    </row>
    <row r="8" spans="1:51" ht="1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</row>
    <row r="9" spans="1:51" s="2" customFormat="1" ht="15" customHeight="1" x14ac:dyDescent="0.25">
      <c r="D9" s="44">
        <v>0.33333333333333331</v>
      </c>
      <c r="E9" s="8"/>
      <c r="F9" s="6"/>
      <c r="G9" s="6"/>
      <c r="H9" s="6"/>
      <c r="I9" s="44">
        <f>+D9+"01:30"</f>
        <v>0.39583333333333331</v>
      </c>
      <c r="J9" s="8"/>
      <c r="K9" s="6"/>
      <c r="L9" s="6"/>
      <c r="M9" s="6"/>
      <c r="N9" s="44">
        <f>+I9+"01:30"</f>
        <v>0.45833333333333331</v>
      </c>
      <c r="O9" s="8"/>
      <c r="P9" s="6"/>
      <c r="Q9" s="6"/>
      <c r="R9" s="6"/>
      <c r="S9" s="44">
        <f>+N9+"01:30"</f>
        <v>0.52083333333333326</v>
      </c>
      <c r="T9" s="8"/>
      <c r="U9" s="7"/>
      <c r="V9" s="44">
        <f>+S9+"01:00"</f>
        <v>0.56249999999999989</v>
      </c>
      <c r="W9" s="8"/>
      <c r="X9" s="6"/>
      <c r="Y9" s="6"/>
      <c r="Z9" s="6"/>
      <c r="AA9" s="44">
        <f>+V9+"01:30"</f>
        <v>0.62499999999999989</v>
      </c>
      <c r="AB9" s="8"/>
      <c r="AC9" s="7"/>
      <c r="AD9" s="7"/>
      <c r="AE9" s="7"/>
      <c r="AF9" s="44">
        <f>+AA9+"01:30"</f>
        <v>0.68749999999999989</v>
      </c>
      <c r="AG9" s="8"/>
      <c r="AH9" s="42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</row>
    <row r="10" spans="1:51" ht="34.9" customHeight="1" x14ac:dyDescent="0.2">
      <c r="B10" s="1177" t="s">
        <v>121</v>
      </c>
      <c r="C10" s="1178"/>
      <c r="D10" s="1178"/>
      <c r="E10" s="1241" t="s">
        <v>24</v>
      </c>
      <c r="F10" s="1242"/>
      <c r="G10" s="1242"/>
      <c r="H10" s="1242"/>
      <c r="I10" s="1243"/>
      <c r="J10" s="1233" t="s">
        <v>24</v>
      </c>
      <c r="K10" s="1233"/>
      <c r="L10" s="1233"/>
      <c r="M10" s="1233"/>
      <c r="N10" s="1234"/>
      <c r="O10" s="631" t="s">
        <v>11</v>
      </c>
      <c r="P10" s="627" t="s">
        <v>100</v>
      </c>
      <c r="Q10" s="632" t="s">
        <v>101</v>
      </c>
      <c r="R10" s="624" t="s">
        <v>13</v>
      </c>
      <c r="S10" s="625" t="s">
        <v>228</v>
      </c>
      <c r="T10" s="1164" t="s">
        <v>135</v>
      </c>
      <c r="U10" s="1165"/>
      <c r="V10" s="1166"/>
      <c r="W10" s="1035" t="s">
        <v>35</v>
      </c>
      <c r="X10" s="1036" t="s">
        <v>100</v>
      </c>
      <c r="Y10" s="1037" t="s">
        <v>42</v>
      </c>
      <c r="Z10" s="1037" t="s">
        <v>13</v>
      </c>
      <c r="AA10" s="1038" t="s">
        <v>151</v>
      </c>
      <c r="AB10" s="438"/>
      <c r="AC10" s="438"/>
      <c r="AD10" s="439"/>
      <c r="AE10" s="438"/>
      <c r="AF10" s="440"/>
    </row>
    <row r="11" spans="1:51" ht="34.9" customHeight="1" x14ac:dyDescent="0.2">
      <c r="B11" s="1179"/>
      <c r="C11" s="1180"/>
      <c r="D11" s="1180"/>
      <c r="E11" s="1253" t="s">
        <v>102</v>
      </c>
      <c r="F11" s="1239"/>
      <c r="G11" s="1239"/>
      <c r="H11" s="1239"/>
      <c r="I11" s="1240"/>
      <c r="J11" s="1235" t="s">
        <v>100</v>
      </c>
      <c r="K11" s="1236"/>
      <c r="L11" s="1236"/>
      <c r="M11" s="1236"/>
      <c r="N11" s="1237"/>
      <c r="O11" s="633" t="s">
        <v>35</v>
      </c>
      <c r="P11" s="634" t="s">
        <v>100</v>
      </c>
      <c r="Q11" s="633" t="s">
        <v>42</v>
      </c>
      <c r="R11" s="633" t="s">
        <v>15</v>
      </c>
      <c r="S11" s="635" t="s">
        <v>151</v>
      </c>
      <c r="T11" s="1167"/>
      <c r="U11" s="1168"/>
      <c r="V11" s="1169"/>
      <c r="W11" s="492" t="s">
        <v>35</v>
      </c>
      <c r="X11" s="1039" t="s">
        <v>104</v>
      </c>
      <c r="Y11" s="1040" t="s">
        <v>61</v>
      </c>
      <c r="Z11" s="1039" t="s">
        <v>15</v>
      </c>
      <c r="AA11" s="493" t="s">
        <v>55</v>
      </c>
      <c r="AB11" s="486"/>
      <c r="AC11" s="267"/>
      <c r="AD11" s="487"/>
      <c r="AE11" s="486"/>
      <c r="AF11" s="488"/>
    </row>
    <row r="12" spans="1:51" ht="34.9" customHeight="1" x14ac:dyDescent="0.25">
      <c r="B12" s="1179"/>
      <c r="C12" s="1180"/>
      <c r="D12" s="1180"/>
      <c r="E12" s="1238" t="s">
        <v>47</v>
      </c>
      <c r="F12" s="1239"/>
      <c r="G12" s="1239"/>
      <c r="H12" s="1239"/>
      <c r="I12" s="1240"/>
      <c r="J12" s="1236" t="s">
        <v>101</v>
      </c>
      <c r="K12" s="1236"/>
      <c r="L12" s="1236"/>
      <c r="M12" s="1236"/>
      <c r="N12" s="1237"/>
      <c r="O12" s="461"/>
      <c r="P12" s="461"/>
      <c r="Q12" s="461"/>
      <c r="R12" s="461"/>
      <c r="S12" s="462"/>
      <c r="T12" s="1167"/>
      <c r="U12" s="1168"/>
      <c r="V12" s="1169"/>
      <c r="W12" s="494"/>
      <c r="X12" s="461"/>
      <c r="Y12" s="461"/>
      <c r="Z12" s="461"/>
      <c r="AA12" s="462"/>
      <c r="AB12" s="475"/>
      <c r="AC12" s="475"/>
      <c r="AD12" s="475"/>
      <c r="AE12" s="475"/>
      <c r="AF12" s="476"/>
    </row>
    <row r="13" spans="1:51" ht="34.9" customHeight="1" x14ac:dyDescent="0.25">
      <c r="B13" s="1179"/>
      <c r="C13" s="1180"/>
      <c r="D13" s="1180"/>
      <c r="E13" s="1238" t="s">
        <v>261</v>
      </c>
      <c r="F13" s="1239"/>
      <c r="G13" s="1239"/>
      <c r="H13" s="1239"/>
      <c r="I13" s="1240"/>
      <c r="J13" s="1236" t="s">
        <v>261</v>
      </c>
      <c r="K13" s="1236"/>
      <c r="L13" s="1236"/>
      <c r="M13" s="1236"/>
      <c r="N13" s="1237"/>
      <c r="O13" s="461"/>
      <c r="P13" s="461"/>
      <c r="Q13" s="461"/>
      <c r="R13" s="461"/>
      <c r="S13" s="462"/>
      <c r="T13" s="1167"/>
      <c r="U13" s="1168"/>
      <c r="V13" s="1169"/>
      <c r="W13" s="495"/>
      <c r="X13" s="496"/>
      <c r="Y13" s="496"/>
      <c r="Z13" s="496"/>
      <c r="AA13" s="497"/>
      <c r="AB13" s="477"/>
      <c r="AC13" s="477"/>
      <c r="AD13" s="477"/>
      <c r="AE13" s="477"/>
      <c r="AF13" s="478"/>
    </row>
    <row r="14" spans="1:51" ht="34.9" customHeight="1" x14ac:dyDescent="0.2">
      <c r="B14" s="1177" t="s">
        <v>122</v>
      </c>
      <c r="C14" s="1178"/>
      <c r="D14" s="1178"/>
      <c r="E14" s="1254" t="s">
        <v>24</v>
      </c>
      <c r="F14" s="1143"/>
      <c r="G14" s="1143"/>
      <c r="H14" s="1143"/>
      <c r="I14" s="1144"/>
      <c r="J14" s="463" t="s">
        <v>11</v>
      </c>
      <c r="K14" s="463" t="s">
        <v>106</v>
      </c>
      <c r="L14" s="464" t="s">
        <v>46</v>
      </c>
      <c r="M14" s="463" t="s">
        <v>13</v>
      </c>
      <c r="N14" s="465" t="s">
        <v>272</v>
      </c>
      <c r="O14" s="466" t="s">
        <v>35</v>
      </c>
      <c r="P14" s="466" t="s">
        <v>104</v>
      </c>
      <c r="Q14" s="467" t="s">
        <v>61</v>
      </c>
      <c r="R14" s="466" t="s">
        <v>13</v>
      </c>
      <c r="S14" s="468" t="s">
        <v>55</v>
      </c>
      <c r="T14" s="1167"/>
      <c r="U14" s="1168"/>
      <c r="V14" s="1169"/>
      <c r="W14" s="1268" t="s">
        <v>184</v>
      </c>
      <c r="X14" s="1269"/>
      <c r="Y14" s="1269"/>
      <c r="Z14" s="1269"/>
      <c r="AA14" s="1269"/>
      <c r="AB14" s="1269"/>
      <c r="AC14" s="1269"/>
      <c r="AD14" s="1269"/>
      <c r="AE14" s="1269"/>
      <c r="AF14" s="1270"/>
    </row>
    <row r="15" spans="1:51" ht="34.9" customHeight="1" x14ac:dyDescent="0.2">
      <c r="B15" s="1179"/>
      <c r="C15" s="1180"/>
      <c r="D15" s="1180"/>
      <c r="E15" s="1255" t="s">
        <v>105</v>
      </c>
      <c r="F15" s="1160"/>
      <c r="G15" s="1160"/>
      <c r="H15" s="1160"/>
      <c r="I15" s="1161"/>
      <c r="J15" s="469" t="s">
        <v>11</v>
      </c>
      <c r="K15" s="469" t="s">
        <v>106</v>
      </c>
      <c r="L15" s="470" t="s">
        <v>73</v>
      </c>
      <c r="M15" s="469" t="s">
        <v>15</v>
      </c>
      <c r="N15" s="471" t="s">
        <v>231</v>
      </c>
      <c r="O15" s="387"/>
      <c r="P15" s="267"/>
      <c r="Q15" s="388"/>
      <c r="R15" s="387"/>
      <c r="S15" s="389"/>
      <c r="T15" s="1167"/>
      <c r="U15" s="1168"/>
      <c r="V15" s="1169"/>
      <c r="W15" s="1268"/>
      <c r="X15" s="1269"/>
      <c r="Y15" s="1269"/>
      <c r="Z15" s="1269"/>
      <c r="AA15" s="1269"/>
      <c r="AB15" s="1269"/>
      <c r="AC15" s="1269"/>
      <c r="AD15" s="1269"/>
      <c r="AE15" s="1269"/>
      <c r="AF15" s="1270"/>
    </row>
    <row r="16" spans="1:51" ht="34.9" customHeight="1" x14ac:dyDescent="0.25">
      <c r="B16" s="1179"/>
      <c r="C16" s="1180"/>
      <c r="D16" s="1180"/>
      <c r="E16" s="1256" t="s">
        <v>73</v>
      </c>
      <c r="F16" s="1160"/>
      <c r="G16" s="1160"/>
      <c r="H16" s="1160"/>
      <c r="I16" s="1161"/>
      <c r="J16" s="387"/>
      <c r="K16" s="387"/>
      <c r="L16" s="387"/>
      <c r="M16" s="387"/>
      <c r="N16" s="389"/>
      <c r="O16" s="435"/>
      <c r="P16" s="435"/>
      <c r="Q16" s="435"/>
      <c r="R16" s="435"/>
      <c r="S16" s="436"/>
      <c r="T16" s="1167"/>
      <c r="U16" s="1168"/>
      <c r="V16" s="1169"/>
      <c r="W16" s="1268"/>
      <c r="X16" s="1269"/>
      <c r="Y16" s="1269"/>
      <c r="Z16" s="1269"/>
      <c r="AA16" s="1269"/>
      <c r="AB16" s="1269"/>
      <c r="AC16" s="1269"/>
      <c r="AD16" s="1269"/>
      <c r="AE16" s="1269"/>
      <c r="AF16" s="1270"/>
    </row>
    <row r="17" spans="2:34" ht="34.9" customHeight="1" x14ac:dyDescent="0.2">
      <c r="B17" s="1179"/>
      <c r="C17" s="1180"/>
      <c r="D17" s="1180"/>
      <c r="E17" s="1256" t="s">
        <v>191</v>
      </c>
      <c r="F17" s="1160"/>
      <c r="G17" s="1160"/>
      <c r="H17" s="1160"/>
      <c r="I17" s="1161"/>
      <c r="J17" s="387"/>
      <c r="K17" s="387"/>
      <c r="L17" s="387"/>
      <c r="M17" s="387"/>
      <c r="N17" s="389"/>
      <c r="O17" s="1274"/>
      <c r="P17" s="1274"/>
      <c r="Q17" s="1274"/>
      <c r="R17" s="1274"/>
      <c r="S17" s="1275"/>
      <c r="T17" s="1167"/>
      <c r="U17" s="1168"/>
      <c r="V17" s="1169"/>
      <c r="W17" s="1271"/>
      <c r="X17" s="1272"/>
      <c r="Y17" s="1272"/>
      <c r="Z17" s="1272"/>
      <c r="AA17" s="1272"/>
      <c r="AB17" s="1272"/>
      <c r="AC17" s="1272"/>
      <c r="AD17" s="1272"/>
      <c r="AE17" s="1272"/>
      <c r="AF17" s="1273"/>
    </row>
    <row r="18" spans="2:34" ht="34.9" customHeight="1" x14ac:dyDescent="0.2">
      <c r="B18" s="1177" t="s">
        <v>123</v>
      </c>
      <c r="C18" s="1178"/>
      <c r="D18" s="1178"/>
      <c r="E18" s="1244" t="s">
        <v>24</v>
      </c>
      <c r="F18" s="1245"/>
      <c r="G18" s="1245"/>
      <c r="H18" s="1245"/>
      <c r="I18" s="1246"/>
      <c r="J18" s="397" t="s">
        <v>11</v>
      </c>
      <c r="K18" s="397" t="s">
        <v>98</v>
      </c>
      <c r="L18" s="398" t="s">
        <v>63</v>
      </c>
      <c r="M18" s="397" t="s">
        <v>13</v>
      </c>
      <c r="N18" s="399" t="s">
        <v>228</v>
      </c>
      <c r="O18" s="472" t="s">
        <v>11</v>
      </c>
      <c r="P18" s="472" t="s">
        <v>97</v>
      </c>
      <c r="Q18" s="473" t="s">
        <v>96</v>
      </c>
      <c r="R18" s="472" t="s">
        <v>13</v>
      </c>
      <c r="S18" s="474" t="s">
        <v>229</v>
      </c>
      <c r="T18" s="1167"/>
      <c r="U18" s="1168"/>
      <c r="V18" s="1169"/>
      <c r="W18" s="636"/>
      <c r="X18" s="265"/>
      <c r="Y18" s="490"/>
      <c r="Z18" s="489"/>
      <c r="AA18" s="491"/>
      <c r="AB18" s="498" t="s">
        <v>35</v>
      </c>
      <c r="AC18" s="360" t="s">
        <v>75</v>
      </c>
      <c r="AD18" s="498" t="s">
        <v>87</v>
      </c>
      <c r="AE18" s="498" t="s">
        <v>13</v>
      </c>
      <c r="AF18" s="499" t="s">
        <v>235</v>
      </c>
      <c r="AG18" s="90"/>
      <c r="AH18" s="102"/>
    </row>
    <row r="19" spans="2:34" ht="34.9" customHeight="1" x14ac:dyDescent="0.2">
      <c r="B19" s="1179"/>
      <c r="C19" s="1180"/>
      <c r="D19" s="1180"/>
      <c r="E19" s="1247" t="s">
        <v>58</v>
      </c>
      <c r="F19" s="1248"/>
      <c r="G19" s="1248"/>
      <c r="H19" s="1248"/>
      <c r="I19" s="1249"/>
      <c r="J19" s="391" t="s">
        <v>11</v>
      </c>
      <c r="K19" s="391" t="s">
        <v>97</v>
      </c>
      <c r="L19" s="392" t="s">
        <v>96</v>
      </c>
      <c r="M19" s="391" t="s">
        <v>15</v>
      </c>
      <c r="N19" s="393" t="s">
        <v>229</v>
      </c>
      <c r="O19" s="628" t="s">
        <v>11</v>
      </c>
      <c r="P19" s="626" t="s">
        <v>100</v>
      </c>
      <c r="Q19" s="629" t="s">
        <v>101</v>
      </c>
      <c r="R19" s="628" t="s">
        <v>15</v>
      </c>
      <c r="S19" s="630" t="s">
        <v>228</v>
      </c>
      <c r="T19" s="1167"/>
      <c r="U19" s="1168"/>
      <c r="V19" s="1169"/>
      <c r="W19" s="500" t="s">
        <v>35</v>
      </c>
      <c r="X19" s="266" t="s">
        <v>75</v>
      </c>
      <c r="Y19" s="501" t="s">
        <v>87</v>
      </c>
      <c r="Z19" s="501" t="s">
        <v>15</v>
      </c>
      <c r="AA19" s="502" t="s">
        <v>235</v>
      </c>
      <c r="AB19" s="444"/>
      <c r="AC19" s="503"/>
      <c r="AD19" s="444"/>
      <c r="AE19" s="444"/>
      <c r="AF19" s="447"/>
      <c r="AG19" s="90"/>
      <c r="AH19" s="102"/>
    </row>
    <row r="20" spans="2:34" ht="34.9" customHeight="1" x14ac:dyDescent="0.25">
      <c r="B20" s="1179"/>
      <c r="C20" s="1180"/>
      <c r="D20" s="1180"/>
      <c r="E20" s="1250" t="s">
        <v>96</v>
      </c>
      <c r="F20" s="1248"/>
      <c r="G20" s="1248"/>
      <c r="H20" s="1248"/>
      <c r="I20" s="1249"/>
      <c r="J20" s="475"/>
      <c r="K20" s="475"/>
      <c r="L20" s="475"/>
      <c r="M20" s="475"/>
      <c r="N20" s="476"/>
      <c r="O20" s="475"/>
      <c r="P20" s="475"/>
      <c r="Q20" s="475"/>
      <c r="R20" s="475"/>
      <c r="S20" s="476"/>
      <c r="T20" s="1167"/>
      <c r="U20" s="1168"/>
      <c r="V20" s="1169"/>
      <c r="W20" s="386"/>
      <c r="X20" s="387"/>
      <c r="Y20" s="387"/>
      <c r="Z20" s="387"/>
      <c r="AA20" s="389"/>
      <c r="AB20" s="435"/>
      <c r="AC20" s="435"/>
      <c r="AD20" s="435"/>
      <c r="AE20" s="435"/>
      <c r="AF20" s="436"/>
      <c r="AG20" s="90"/>
      <c r="AH20" s="102"/>
    </row>
    <row r="21" spans="2:34" ht="34.9" customHeight="1" x14ac:dyDescent="0.25">
      <c r="B21" s="1192"/>
      <c r="C21" s="1193"/>
      <c r="D21" s="1193"/>
      <c r="E21" s="1262" t="s">
        <v>241</v>
      </c>
      <c r="F21" s="1263"/>
      <c r="G21" s="1263"/>
      <c r="H21" s="1263"/>
      <c r="I21" s="1264"/>
      <c r="J21" s="477"/>
      <c r="K21" s="477"/>
      <c r="L21" s="477"/>
      <c r="M21" s="477"/>
      <c r="N21" s="478"/>
      <c r="O21" s="477"/>
      <c r="P21" s="477"/>
      <c r="Q21" s="477"/>
      <c r="R21" s="477"/>
      <c r="S21" s="478"/>
      <c r="T21" s="1167"/>
      <c r="U21" s="1168"/>
      <c r="V21" s="1169"/>
      <c r="W21" s="386"/>
      <c r="X21" s="387"/>
      <c r="Y21" s="387"/>
      <c r="Z21" s="387"/>
      <c r="AA21" s="389"/>
      <c r="AB21" s="435"/>
      <c r="AC21" s="435"/>
      <c r="AD21" s="435"/>
      <c r="AE21" s="435"/>
      <c r="AF21" s="436"/>
      <c r="AG21" s="90"/>
      <c r="AH21" s="102"/>
    </row>
    <row r="22" spans="2:34" ht="34.9" customHeight="1" x14ac:dyDescent="0.2">
      <c r="B22" s="1179" t="s">
        <v>124</v>
      </c>
      <c r="C22" s="1180"/>
      <c r="D22" s="1180"/>
      <c r="E22" s="386"/>
      <c r="F22" s="267"/>
      <c r="G22" s="388"/>
      <c r="H22" s="387"/>
      <c r="I22" s="389"/>
      <c r="J22" s="1257" t="s">
        <v>24</v>
      </c>
      <c r="K22" s="1257"/>
      <c r="L22" s="1257"/>
      <c r="M22" s="1257"/>
      <c r="N22" s="1258"/>
      <c r="O22" s="1265" t="s">
        <v>24</v>
      </c>
      <c r="P22" s="1265"/>
      <c r="Q22" s="1265"/>
      <c r="R22" s="1265"/>
      <c r="S22" s="1266"/>
      <c r="T22" s="1167"/>
      <c r="U22" s="1168"/>
      <c r="V22" s="1169"/>
      <c r="W22" s="1055" t="s">
        <v>35</v>
      </c>
      <c r="X22" s="1056" t="s">
        <v>277</v>
      </c>
      <c r="Y22" s="1057" t="s">
        <v>81</v>
      </c>
      <c r="Z22" s="1058" t="s">
        <v>13</v>
      </c>
      <c r="AA22" s="1059" t="s">
        <v>229</v>
      </c>
      <c r="AB22" s="438"/>
      <c r="AC22" s="438"/>
      <c r="AD22" s="504"/>
      <c r="AE22" s="438"/>
      <c r="AF22" s="440"/>
      <c r="AG22" s="90"/>
      <c r="AH22" s="102"/>
    </row>
    <row r="23" spans="2:34" ht="34.9" customHeight="1" x14ac:dyDescent="0.2">
      <c r="B23" s="1179"/>
      <c r="C23" s="1180"/>
      <c r="D23" s="1180"/>
      <c r="E23" s="448" t="s">
        <v>11</v>
      </c>
      <c r="F23" s="404" t="s">
        <v>98</v>
      </c>
      <c r="G23" s="405" t="s">
        <v>69</v>
      </c>
      <c r="H23" s="404" t="s">
        <v>15</v>
      </c>
      <c r="I23" s="406" t="s">
        <v>228</v>
      </c>
      <c r="J23" s="1259" t="s">
        <v>99</v>
      </c>
      <c r="K23" s="1257"/>
      <c r="L23" s="1257"/>
      <c r="M23" s="1257"/>
      <c r="N23" s="1258"/>
      <c r="O23" s="1267" t="s">
        <v>75</v>
      </c>
      <c r="P23" s="1265"/>
      <c r="Q23" s="1265"/>
      <c r="R23" s="1265"/>
      <c r="S23" s="1266"/>
      <c r="T23" s="1167"/>
      <c r="U23" s="1168"/>
      <c r="V23" s="1169"/>
      <c r="W23" s="505" t="s">
        <v>35</v>
      </c>
      <c r="X23" s="402" t="s">
        <v>103</v>
      </c>
      <c r="Y23" s="1045" t="s">
        <v>171</v>
      </c>
      <c r="Z23" s="402" t="s">
        <v>15</v>
      </c>
      <c r="AA23" s="506" t="s">
        <v>157</v>
      </c>
      <c r="AB23" s="402" t="s">
        <v>35</v>
      </c>
      <c r="AC23" s="402" t="s">
        <v>103</v>
      </c>
      <c r="AD23" s="1045" t="s">
        <v>171</v>
      </c>
      <c r="AE23" s="402" t="s">
        <v>15</v>
      </c>
      <c r="AF23" s="506" t="s">
        <v>157</v>
      </c>
      <c r="AG23" s="90"/>
      <c r="AH23" s="102"/>
    </row>
    <row r="24" spans="2:34" ht="34.9" customHeight="1" x14ac:dyDescent="0.25">
      <c r="B24" s="1179"/>
      <c r="C24" s="1180"/>
      <c r="D24" s="1180"/>
      <c r="E24" s="480"/>
      <c r="F24" s="475"/>
      <c r="G24" s="475"/>
      <c r="H24" s="475"/>
      <c r="I24" s="476"/>
      <c r="J24" s="1257" t="s">
        <v>63</v>
      </c>
      <c r="K24" s="1257"/>
      <c r="L24" s="1257"/>
      <c r="M24" s="1257"/>
      <c r="N24" s="1258"/>
      <c r="O24" s="1265" t="s">
        <v>63</v>
      </c>
      <c r="P24" s="1265"/>
      <c r="Q24" s="1265"/>
      <c r="R24" s="1265"/>
      <c r="S24" s="1266"/>
      <c r="T24" s="1167"/>
      <c r="U24" s="1168"/>
      <c r="V24" s="1169"/>
      <c r="W24" s="507"/>
      <c r="X24" s="508"/>
      <c r="Y24" s="508"/>
      <c r="Z24" s="508"/>
      <c r="AA24" s="509"/>
      <c r="AB24" s="508"/>
      <c r="AC24" s="508"/>
      <c r="AD24" s="508"/>
      <c r="AE24" s="508"/>
      <c r="AF24" s="509"/>
      <c r="AG24" s="90"/>
      <c r="AH24" s="102"/>
    </row>
    <row r="25" spans="2:34" ht="34.9" customHeight="1" x14ac:dyDescent="0.25">
      <c r="B25" s="1192"/>
      <c r="C25" s="1193"/>
      <c r="D25" s="1193"/>
      <c r="E25" s="481"/>
      <c r="F25" s="477"/>
      <c r="G25" s="477"/>
      <c r="H25" s="477"/>
      <c r="I25" s="478"/>
      <c r="J25" s="1260" t="s">
        <v>261</v>
      </c>
      <c r="K25" s="1260"/>
      <c r="L25" s="1260"/>
      <c r="M25" s="1260"/>
      <c r="N25" s="1261"/>
      <c r="O25" s="1251" t="s">
        <v>261</v>
      </c>
      <c r="P25" s="1251"/>
      <c r="Q25" s="1251"/>
      <c r="R25" s="1251"/>
      <c r="S25" s="1252"/>
      <c r="T25" s="1167"/>
      <c r="U25" s="1168"/>
      <c r="V25" s="1169"/>
      <c r="W25" s="510"/>
      <c r="X25" s="511"/>
      <c r="Y25" s="511"/>
      <c r="Z25" s="511"/>
      <c r="AA25" s="512"/>
      <c r="AB25" s="511"/>
      <c r="AC25" s="511"/>
      <c r="AD25" s="511"/>
      <c r="AE25" s="511"/>
      <c r="AF25" s="512"/>
      <c r="AG25" s="90"/>
      <c r="AH25" s="102"/>
    </row>
    <row r="26" spans="2:34" ht="34.9" customHeight="1" x14ac:dyDescent="0.2">
      <c r="B26" s="1179" t="s">
        <v>125</v>
      </c>
      <c r="C26" s="1180"/>
      <c r="D26" s="1180"/>
      <c r="E26" s="1276" t="s">
        <v>24</v>
      </c>
      <c r="F26" s="1183"/>
      <c r="G26" s="1183"/>
      <c r="H26" s="1183"/>
      <c r="I26" s="1184"/>
      <c r="J26" s="482" t="s">
        <v>35</v>
      </c>
      <c r="K26" s="483" t="s">
        <v>71</v>
      </c>
      <c r="L26" s="484" t="s">
        <v>85</v>
      </c>
      <c r="M26" s="482" t="s">
        <v>13</v>
      </c>
      <c r="N26" s="485" t="s">
        <v>271</v>
      </c>
      <c r="O26" s="482" t="s">
        <v>35</v>
      </c>
      <c r="P26" s="483" t="s">
        <v>71</v>
      </c>
      <c r="Q26" s="484" t="s">
        <v>85</v>
      </c>
      <c r="R26" s="482" t="s">
        <v>13</v>
      </c>
      <c r="S26" s="485" t="s">
        <v>271</v>
      </c>
      <c r="T26" s="1167"/>
      <c r="U26" s="1168"/>
      <c r="V26" s="1169"/>
      <c r="W26" s="1060" t="s">
        <v>35</v>
      </c>
      <c r="X26" s="1061" t="s">
        <v>103</v>
      </c>
      <c r="Y26" s="1062" t="s">
        <v>69</v>
      </c>
      <c r="Z26" s="1061" t="s">
        <v>13</v>
      </c>
      <c r="AA26" s="1063" t="s">
        <v>271</v>
      </c>
      <c r="AB26" s="402" t="s">
        <v>35</v>
      </c>
      <c r="AC26" s="402" t="s">
        <v>103</v>
      </c>
      <c r="AD26" s="1045" t="s">
        <v>69</v>
      </c>
      <c r="AE26" s="402" t="s">
        <v>13</v>
      </c>
      <c r="AF26" s="506" t="s">
        <v>271</v>
      </c>
    </row>
    <row r="27" spans="2:34" ht="34.9" customHeight="1" x14ac:dyDescent="0.2">
      <c r="B27" s="1179"/>
      <c r="C27" s="1180"/>
      <c r="D27" s="1180"/>
      <c r="E27" s="1277" t="s">
        <v>277</v>
      </c>
      <c r="F27" s="1183"/>
      <c r="G27" s="1183"/>
      <c r="H27" s="1183"/>
      <c r="I27" s="1184"/>
      <c r="J27" s="407" t="s">
        <v>35</v>
      </c>
      <c r="K27" s="252" t="s">
        <v>277</v>
      </c>
      <c r="L27" s="408" t="s">
        <v>81</v>
      </c>
      <c r="M27" s="407" t="s">
        <v>15</v>
      </c>
      <c r="N27" s="409" t="s">
        <v>229</v>
      </c>
      <c r="O27" s="482" t="s">
        <v>35</v>
      </c>
      <c r="P27" s="483" t="s">
        <v>71</v>
      </c>
      <c r="Q27" s="484" t="s">
        <v>81</v>
      </c>
      <c r="R27" s="482" t="s">
        <v>15</v>
      </c>
      <c r="S27" s="485" t="s">
        <v>270</v>
      </c>
      <c r="T27" s="1167"/>
      <c r="U27" s="1168"/>
      <c r="V27" s="1169"/>
      <c r="W27" s="513" t="s">
        <v>35</v>
      </c>
      <c r="X27" s="483" t="s">
        <v>71</v>
      </c>
      <c r="Y27" s="484" t="s">
        <v>81</v>
      </c>
      <c r="Z27" s="482" t="s">
        <v>15</v>
      </c>
      <c r="AA27" s="485" t="s">
        <v>270</v>
      </c>
      <c r="AB27" s="514"/>
      <c r="AC27" s="514"/>
      <c r="AD27" s="514"/>
      <c r="AE27" s="514"/>
      <c r="AF27" s="515"/>
    </row>
    <row r="28" spans="2:34" ht="34.9" customHeight="1" x14ac:dyDescent="0.25">
      <c r="B28" s="1179"/>
      <c r="C28" s="1180"/>
      <c r="D28" s="1180"/>
      <c r="E28" s="1278" t="s">
        <v>81</v>
      </c>
      <c r="F28" s="1279"/>
      <c r="G28" s="1279"/>
      <c r="H28" s="1279"/>
      <c r="I28" s="1280"/>
      <c r="J28" s="475"/>
      <c r="K28" s="475"/>
      <c r="L28" s="475"/>
      <c r="M28" s="475"/>
      <c r="N28" s="476"/>
      <c r="O28" s="475"/>
      <c r="P28" s="475"/>
      <c r="Q28" s="475"/>
      <c r="R28" s="475"/>
      <c r="S28" s="476"/>
      <c r="T28" s="1167"/>
      <c r="U28" s="1168"/>
      <c r="V28" s="1169"/>
      <c r="W28" s="516"/>
      <c r="X28" s="514"/>
      <c r="Y28" s="514"/>
      <c r="Z28" s="514"/>
      <c r="AA28" s="515"/>
      <c r="AB28" s="514"/>
      <c r="AC28" s="514"/>
      <c r="AD28" s="514"/>
      <c r="AE28" s="514"/>
      <c r="AF28" s="515"/>
    </row>
    <row r="29" spans="2:34" ht="34.9" customHeight="1" x14ac:dyDescent="0.25">
      <c r="B29" s="1192"/>
      <c r="C29" s="1193"/>
      <c r="D29" s="1193"/>
      <c r="E29" s="1281" t="s">
        <v>261</v>
      </c>
      <c r="F29" s="1282"/>
      <c r="G29" s="1282"/>
      <c r="H29" s="1282"/>
      <c r="I29" s="1283"/>
      <c r="J29" s="477"/>
      <c r="K29" s="477"/>
      <c r="L29" s="477"/>
      <c r="M29" s="477"/>
      <c r="N29" s="478"/>
      <c r="O29" s="477"/>
      <c r="P29" s="477"/>
      <c r="Q29" s="477"/>
      <c r="R29" s="477"/>
      <c r="S29" s="478"/>
      <c r="T29" s="1170"/>
      <c r="U29" s="1171"/>
      <c r="V29" s="1172"/>
      <c r="W29" s="517"/>
      <c r="X29" s="518"/>
      <c r="Y29" s="518"/>
      <c r="Z29" s="518"/>
      <c r="AA29" s="519"/>
      <c r="AB29" s="518"/>
      <c r="AC29" s="518"/>
      <c r="AD29" s="518"/>
      <c r="AE29" s="518"/>
      <c r="AF29" s="519"/>
    </row>
  </sheetData>
  <mergeCells count="45">
    <mergeCell ref="E26:I26"/>
    <mergeCell ref="E27:I27"/>
    <mergeCell ref="E28:I28"/>
    <mergeCell ref="E29:I29"/>
    <mergeCell ref="O24:S24"/>
    <mergeCell ref="T10:V29"/>
    <mergeCell ref="O22:S22"/>
    <mergeCell ref="O23:S23"/>
    <mergeCell ref="W14:AF17"/>
    <mergeCell ref="O17:S17"/>
    <mergeCell ref="E18:I18"/>
    <mergeCell ref="E19:I19"/>
    <mergeCell ref="E20:I20"/>
    <mergeCell ref="O25:S25"/>
    <mergeCell ref="E11:I11"/>
    <mergeCell ref="J13:N13"/>
    <mergeCell ref="E14:I14"/>
    <mergeCell ref="E15:I15"/>
    <mergeCell ref="E16:I16"/>
    <mergeCell ref="E17:I17"/>
    <mergeCell ref="E13:I13"/>
    <mergeCell ref="J22:N22"/>
    <mergeCell ref="J23:N23"/>
    <mergeCell ref="J24:N24"/>
    <mergeCell ref="J25:N25"/>
    <mergeCell ref="E21:I21"/>
    <mergeCell ref="J10:N10"/>
    <mergeCell ref="J11:N11"/>
    <mergeCell ref="J12:N12"/>
    <mergeCell ref="E12:I12"/>
    <mergeCell ref="E10:I10"/>
    <mergeCell ref="B10:D13"/>
    <mergeCell ref="B14:D17"/>
    <mergeCell ref="B18:D21"/>
    <mergeCell ref="B22:D25"/>
    <mergeCell ref="B26:D29"/>
    <mergeCell ref="S6:AF6"/>
    <mergeCell ref="E7:Q7"/>
    <mergeCell ref="S7:AF7"/>
    <mergeCell ref="E2:Q2"/>
    <mergeCell ref="E3:Q3"/>
    <mergeCell ref="E4:Q4"/>
    <mergeCell ref="E5:Q5"/>
    <mergeCell ref="S5:AF5"/>
    <mergeCell ref="E6:Q6"/>
  </mergeCells>
  <phoneticPr fontId="1" type="noConversion"/>
  <printOptions horizontalCentered="1"/>
  <pageMargins left="0.19685039370078741" right="0.19685039370078741" top="0.19685039370078741" bottom="0.19685039370078741" header="0" footer="0"/>
  <pageSetup paperSize="9" scale="51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BA28"/>
  <sheetViews>
    <sheetView showGridLines="0" view="pageBreakPreview" topLeftCell="P12" zoomScale="60" zoomScaleNormal="26" zoomScalePageLayoutView="85" workbookViewId="0">
      <selection activeCell="AH19" sqref="AH19:AI113"/>
    </sheetView>
  </sheetViews>
  <sheetFormatPr baseColWidth="10" defaultColWidth="5.7109375" defaultRowHeight="15" customHeight="1" x14ac:dyDescent="0.2"/>
  <cols>
    <col min="1" max="5" width="5.7109375" style="1"/>
    <col min="6" max="7" width="10.5703125" style="1" customWidth="1"/>
    <col min="8" max="8" width="5.7109375" style="1"/>
    <col min="9" max="9" width="7.5703125" style="1" bestFit="1" customWidth="1"/>
    <col min="10" max="10" width="5.7109375" style="1"/>
    <col min="11" max="11" width="14.42578125" style="1" bestFit="1" customWidth="1"/>
    <col min="12" max="12" width="17.28515625" style="1" bestFit="1" customWidth="1"/>
    <col min="13" max="13" width="5.7109375" style="1"/>
    <col min="14" max="14" width="7.140625" style="1" bestFit="1" customWidth="1"/>
    <col min="15" max="15" width="5.7109375" style="1"/>
    <col min="16" max="16" width="25.42578125" style="1" bestFit="1" customWidth="1"/>
    <col min="17" max="17" width="10.5703125" style="1" customWidth="1"/>
    <col min="18" max="22" width="5.7109375" style="1"/>
    <col min="23" max="23" width="25.42578125" style="1" bestFit="1" customWidth="1"/>
    <col min="24" max="24" width="13.28515625" style="1" bestFit="1" customWidth="1"/>
    <col min="25" max="25" width="5.7109375" style="1"/>
    <col min="26" max="26" width="8" style="1" customWidth="1"/>
    <col min="27" max="27" width="5.7109375" style="1"/>
    <col min="28" max="28" width="15.28515625" style="1" bestFit="1" customWidth="1"/>
    <col min="29" max="29" width="13.28515625" style="1" bestFit="1" customWidth="1"/>
    <col min="30" max="32" width="5.7109375" style="1"/>
    <col min="33" max="33" width="5.7109375" style="41"/>
    <col min="34" max="38" width="5.7109375" style="1069" customWidth="1"/>
    <col min="39" max="53" width="5.7109375" style="35" customWidth="1"/>
    <col min="54" max="61" width="5.7109375" style="1" customWidth="1"/>
    <col min="62" max="16384" width="5.7109375" style="1"/>
  </cols>
  <sheetData>
    <row r="1" spans="1:53" ht="25.15" customHeight="1" x14ac:dyDescent="0.2">
      <c r="A1" s="2"/>
      <c r="B1" s="2"/>
      <c r="C1" s="2"/>
      <c r="D1" s="2"/>
      <c r="E1" s="1094" t="s">
        <v>126</v>
      </c>
      <c r="F1" s="1094"/>
      <c r="G1" s="1094"/>
      <c r="H1" s="1094"/>
      <c r="I1" s="1094"/>
      <c r="J1" s="1094"/>
      <c r="K1" s="1094"/>
      <c r="L1" s="1094"/>
      <c r="M1" s="1094"/>
      <c r="N1" s="1094"/>
      <c r="O1" s="1094"/>
      <c r="P1" s="1094"/>
      <c r="Q1" s="1094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2"/>
    </row>
    <row r="2" spans="1:53" ht="25.15" customHeight="1" x14ac:dyDescent="0.2">
      <c r="A2" s="2"/>
      <c r="B2" s="2"/>
      <c r="C2" s="2"/>
      <c r="D2" s="2"/>
      <c r="E2" s="1094" t="s">
        <v>127</v>
      </c>
      <c r="F2" s="1094"/>
      <c r="G2" s="1094"/>
      <c r="H2" s="1094"/>
      <c r="I2" s="1094"/>
      <c r="J2" s="1094"/>
      <c r="K2" s="1094"/>
      <c r="L2" s="1094"/>
      <c r="M2" s="1094"/>
      <c r="N2" s="1094"/>
      <c r="O2" s="1094"/>
      <c r="P2" s="1094"/>
      <c r="Q2" s="1094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2"/>
    </row>
    <row r="3" spans="1:53" ht="25.15" customHeight="1" x14ac:dyDescent="0.2">
      <c r="A3" s="2"/>
      <c r="B3" s="2"/>
      <c r="C3" s="2"/>
      <c r="D3" s="2"/>
      <c r="E3" s="1094" t="s">
        <v>128</v>
      </c>
      <c r="F3" s="1094"/>
      <c r="G3" s="1094"/>
      <c r="H3" s="1094"/>
      <c r="I3" s="1094"/>
      <c r="J3" s="1094"/>
      <c r="K3" s="1094"/>
      <c r="L3" s="1094"/>
      <c r="M3" s="1094"/>
      <c r="N3" s="1094"/>
      <c r="O3" s="1094"/>
      <c r="P3" s="1094"/>
      <c r="Q3" s="1094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2"/>
    </row>
    <row r="4" spans="1:53" ht="25.15" customHeight="1" x14ac:dyDescent="0.2">
      <c r="A4" s="2"/>
      <c r="B4" s="2"/>
      <c r="C4" s="2"/>
      <c r="D4" s="2"/>
      <c r="E4" s="1094" t="s">
        <v>129</v>
      </c>
      <c r="F4" s="1094"/>
      <c r="G4" s="1094"/>
      <c r="H4" s="1094"/>
      <c r="I4" s="1094"/>
      <c r="J4" s="1094"/>
      <c r="K4" s="1094"/>
      <c r="L4" s="1094"/>
      <c r="M4" s="1094"/>
      <c r="N4" s="1094"/>
      <c r="O4" s="1094"/>
      <c r="P4" s="1094"/>
      <c r="Q4" s="1094"/>
      <c r="R4" s="3"/>
      <c r="S4" s="1119" t="s">
        <v>133</v>
      </c>
      <c r="T4" s="1119"/>
      <c r="U4" s="1119"/>
      <c r="V4" s="1119"/>
      <c r="W4" s="1119"/>
      <c r="X4" s="1119"/>
      <c r="Y4" s="1119"/>
      <c r="Z4" s="1119"/>
      <c r="AA4" s="1119"/>
      <c r="AB4" s="1119"/>
      <c r="AC4" s="1119"/>
      <c r="AD4" s="1119"/>
      <c r="AE4" s="1119"/>
      <c r="AF4" s="2"/>
    </row>
    <row r="5" spans="1:53" ht="25.15" customHeight="1" x14ac:dyDescent="0.2">
      <c r="A5" s="2"/>
      <c r="B5" s="2"/>
      <c r="C5" s="2"/>
      <c r="D5" s="2"/>
      <c r="E5" s="1095" t="s">
        <v>130</v>
      </c>
      <c r="F5" s="1095"/>
      <c r="G5" s="1095"/>
      <c r="H5" s="1095"/>
      <c r="I5" s="1095"/>
      <c r="J5" s="1095"/>
      <c r="K5" s="1095"/>
      <c r="L5" s="1095"/>
      <c r="M5" s="1095"/>
      <c r="N5" s="1095"/>
      <c r="O5" s="1095"/>
      <c r="P5" s="1095"/>
      <c r="Q5" s="1095"/>
      <c r="R5" s="3"/>
      <c r="S5" s="1124" t="s">
        <v>340</v>
      </c>
      <c r="T5" s="1124"/>
      <c r="U5" s="1124"/>
      <c r="V5" s="1124"/>
      <c r="W5" s="1124"/>
      <c r="X5" s="1124"/>
      <c r="Y5" s="1124"/>
      <c r="Z5" s="1124"/>
      <c r="AA5" s="1124"/>
      <c r="AB5" s="1124"/>
      <c r="AC5" s="1124"/>
      <c r="AD5" s="1124"/>
      <c r="AE5" s="1124"/>
      <c r="AF5" s="2"/>
    </row>
    <row r="6" spans="1:53" ht="25.15" customHeight="1" thickBot="1" x14ac:dyDescent="0.25">
      <c r="A6" s="4"/>
      <c r="B6" s="4"/>
      <c r="C6" s="4"/>
      <c r="D6" s="4"/>
      <c r="E6" s="1093" t="s">
        <v>132</v>
      </c>
      <c r="F6" s="1093"/>
      <c r="G6" s="1093"/>
      <c r="H6" s="1093"/>
      <c r="I6" s="1093"/>
      <c r="J6" s="1093"/>
      <c r="K6" s="1093"/>
      <c r="L6" s="1093"/>
      <c r="M6" s="1093"/>
      <c r="N6" s="1093"/>
      <c r="O6" s="1093"/>
      <c r="P6" s="1093"/>
      <c r="Q6" s="1093"/>
      <c r="R6" s="4"/>
      <c r="S6" s="1137" t="s">
        <v>341</v>
      </c>
      <c r="T6" s="1137"/>
      <c r="U6" s="1137"/>
      <c r="V6" s="1137"/>
      <c r="W6" s="1137"/>
      <c r="X6" s="1137"/>
      <c r="Y6" s="1137"/>
      <c r="Z6" s="1137"/>
      <c r="AA6" s="1137"/>
      <c r="AB6" s="1137"/>
      <c r="AC6" s="1137"/>
      <c r="AD6" s="1137"/>
      <c r="AE6" s="1137"/>
      <c r="AF6" s="5"/>
    </row>
    <row r="7" spans="1:53" ht="15" customHeight="1" x14ac:dyDescent="0.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53" s="2" customFormat="1" ht="15" customHeight="1" x14ac:dyDescent="0.25">
      <c r="D8" s="44">
        <v>0.33333333333333331</v>
      </c>
      <c r="E8" s="8"/>
      <c r="F8" s="6"/>
      <c r="G8" s="6"/>
      <c r="H8" s="6"/>
      <c r="I8" s="44">
        <f>+D8+"01:30"</f>
        <v>0.39583333333333331</v>
      </c>
      <c r="J8" s="8"/>
      <c r="K8" s="6"/>
      <c r="L8" s="6"/>
      <c r="M8" s="6"/>
      <c r="N8" s="44">
        <f>+I8+"01:30"</f>
        <v>0.45833333333333331</v>
      </c>
      <c r="O8" s="8"/>
      <c r="P8" s="6"/>
      <c r="Q8" s="6"/>
      <c r="R8" s="6"/>
      <c r="S8" s="44">
        <f>+N8+"01:30"</f>
        <v>0.52083333333333326</v>
      </c>
      <c r="T8" s="8"/>
      <c r="U8" s="44">
        <f>+S8+"01:00"</f>
        <v>0.56249999999999989</v>
      </c>
      <c r="V8" s="8"/>
      <c r="W8" s="6"/>
      <c r="X8" s="6"/>
      <c r="Y8" s="6"/>
      <c r="Z8" s="44">
        <f>+U8+"01:30"</f>
        <v>0.62499999999999989</v>
      </c>
      <c r="AA8" s="8"/>
      <c r="AB8" s="7"/>
      <c r="AC8" s="7"/>
      <c r="AD8" s="7"/>
      <c r="AE8" s="44">
        <f>+Z8+"01:30"</f>
        <v>0.68749999999999989</v>
      </c>
      <c r="AF8" s="8"/>
      <c r="AG8" s="42"/>
      <c r="AH8" s="1068"/>
      <c r="AI8" s="1068"/>
      <c r="AJ8" s="1068"/>
      <c r="AK8" s="1068"/>
      <c r="AL8" s="1068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</row>
    <row r="9" spans="1:53" ht="34.9" customHeight="1" x14ac:dyDescent="0.2">
      <c r="B9" s="1177" t="s">
        <v>121</v>
      </c>
      <c r="C9" s="1178"/>
      <c r="D9" s="1178"/>
      <c r="E9" s="1306" t="s">
        <v>24</v>
      </c>
      <c r="F9" s="1307"/>
      <c r="G9" s="1307"/>
      <c r="H9" s="1307"/>
      <c r="I9" s="1308"/>
      <c r="J9" s="1309" t="s">
        <v>24</v>
      </c>
      <c r="K9" s="1309"/>
      <c r="L9" s="1309"/>
      <c r="M9" s="1309"/>
      <c r="N9" s="1310"/>
      <c r="O9" s="1313" t="s">
        <v>24</v>
      </c>
      <c r="P9" s="1313"/>
      <c r="Q9" s="1313"/>
      <c r="R9" s="1313"/>
      <c r="S9" s="1314"/>
      <c r="T9" s="1164" t="s">
        <v>135</v>
      </c>
      <c r="U9" s="1166"/>
      <c r="V9" s="201" t="s">
        <v>11</v>
      </c>
      <c r="W9" s="202" t="s">
        <v>190</v>
      </c>
      <c r="X9" s="203" t="s">
        <v>311</v>
      </c>
      <c r="Y9" s="202" t="s">
        <v>13</v>
      </c>
      <c r="Z9" s="204" t="s">
        <v>231</v>
      </c>
      <c r="AA9" s="202" t="s">
        <v>11</v>
      </c>
      <c r="AB9" s="202" t="s">
        <v>190</v>
      </c>
      <c r="AC9" s="203" t="s">
        <v>311</v>
      </c>
      <c r="AD9" s="202" t="s">
        <v>13</v>
      </c>
      <c r="AE9" s="204" t="s">
        <v>231</v>
      </c>
    </row>
    <row r="10" spans="1:53" ht="34.9" customHeight="1" x14ac:dyDescent="0.2">
      <c r="B10" s="1179"/>
      <c r="C10" s="1180"/>
      <c r="D10" s="1180"/>
      <c r="E10" s="1284" t="s">
        <v>299</v>
      </c>
      <c r="F10" s="1285"/>
      <c r="G10" s="1285"/>
      <c r="H10" s="1285"/>
      <c r="I10" s="1286"/>
      <c r="J10" s="1312" t="s">
        <v>304</v>
      </c>
      <c r="K10" s="1301"/>
      <c r="L10" s="1301"/>
      <c r="M10" s="1301"/>
      <c r="N10" s="1302"/>
      <c r="O10" s="1372" t="s">
        <v>303</v>
      </c>
      <c r="P10" s="1373"/>
      <c r="Q10" s="1373"/>
      <c r="R10" s="1373"/>
      <c r="S10" s="1374"/>
      <c r="T10" s="1167"/>
      <c r="U10" s="1169"/>
      <c r="V10" s="205" t="s">
        <v>11</v>
      </c>
      <c r="W10" s="206" t="s">
        <v>207</v>
      </c>
      <c r="X10" s="207" t="s">
        <v>44</v>
      </c>
      <c r="Y10" s="206" t="s">
        <v>15</v>
      </c>
      <c r="Z10" s="208" t="s">
        <v>230</v>
      </c>
      <c r="AA10" s="206" t="s">
        <v>11</v>
      </c>
      <c r="AB10" s="206" t="s">
        <v>207</v>
      </c>
      <c r="AC10" s="207" t="s">
        <v>44</v>
      </c>
      <c r="AD10" s="206" t="s">
        <v>15</v>
      </c>
      <c r="AE10" s="208" t="s">
        <v>230</v>
      </c>
    </row>
    <row r="11" spans="1:53" ht="34.9" customHeight="1" x14ac:dyDescent="0.25">
      <c r="B11" s="1179"/>
      <c r="C11" s="1180"/>
      <c r="D11" s="1180"/>
      <c r="E11" s="1315" t="s">
        <v>69</v>
      </c>
      <c r="F11" s="1316"/>
      <c r="G11" s="1316"/>
      <c r="H11" s="1316"/>
      <c r="I11" s="1317"/>
      <c r="J11" s="1392" t="s">
        <v>45</v>
      </c>
      <c r="K11" s="1392"/>
      <c r="L11" s="1392"/>
      <c r="M11" s="1392"/>
      <c r="N11" s="1393"/>
      <c r="O11" s="1386" t="s">
        <v>96</v>
      </c>
      <c r="P11" s="1386"/>
      <c r="Q11" s="1386"/>
      <c r="R11" s="1386"/>
      <c r="S11" s="1387"/>
      <c r="T11" s="1167"/>
      <c r="U11" s="1169"/>
      <c r="V11" s="209"/>
      <c r="W11" s="182"/>
      <c r="X11" s="182"/>
      <c r="Y11" s="182"/>
      <c r="Z11" s="183"/>
      <c r="AA11" s="182"/>
      <c r="AB11" s="182"/>
      <c r="AC11" s="182"/>
      <c r="AD11" s="182"/>
      <c r="AE11" s="183"/>
    </row>
    <row r="12" spans="1:53" ht="34.9" customHeight="1" x14ac:dyDescent="0.25">
      <c r="B12" s="1179"/>
      <c r="C12" s="1180"/>
      <c r="D12" s="1180"/>
      <c r="E12" s="1311" t="s">
        <v>242</v>
      </c>
      <c r="F12" s="1285"/>
      <c r="G12" s="1285"/>
      <c r="H12" s="1285"/>
      <c r="I12" s="1286"/>
      <c r="J12" s="1301" t="s">
        <v>241</v>
      </c>
      <c r="K12" s="1301"/>
      <c r="L12" s="1301"/>
      <c r="M12" s="1301"/>
      <c r="N12" s="1302"/>
      <c r="O12" s="1373" t="s">
        <v>241</v>
      </c>
      <c r="P12" s="1373"/>
      <c r="Q12" s="1373"/>
      <c r="R12" s="1373"/>
      <c r="S12" s="1374"/>
      <c r="T12" s="1167"/>
      <c r="U12" s="1169"/>
      <c r="V12" s="209"/>
      <c r="W12" s="182"/>
      <c r="X12" s="182"/>
      <c r="Y12" s="182"/>
      <c r="Z12" s="183"/>
      <c r="AA12" s="182"/>
      <c r="AB12" s="182"/>
      <c r="AC12" s="182"/>
      <c r="AD12" s="182"/>
      <c r="AE12" s="183"/>
    </row>
    <row r="13" spans="1:53" ht="34.9" customHeight="1" x14ac:dyDescent="0.2">
      <c r="B13" s="1177" t="s">
        <v>122</v>
      </c>
      <c r="C13" s="1178"/>
      <c r="D13" s="1178"/>
      <c r="E13" s="1298" t="s">
        <v>296</v>
      </c>
      <c r="F13" s="1299"/>
      <c r="G13" s="1299"/>
      <c r="H13" s="1299"/>
      <c r="I13" s="1300"/>
      <c r="J13" s="171" t="s">
        <v>11</v>
      </c>
      <c r="K13" s="171" t="s">
        <v>207</v>
      </c>
      <c r="L13" s="172" t="s">
        <v>44</v>
      </c>
      <c r="M13" s="171" t="s">
        <v>13</v>
      </c>
      <c r="N13" s="173" t="s">
        <v>230</v>
      </c>
      <c r="O13" s="171" t="s">
        <v>11</v>
      </c>
      <c r="P13" s="171" t="s">
        <v>207</v>
      </c>
      <c r="Q13" s="172" t="s">
        <v>44</v>
      </c>
      <c r="R13" s="171" t="s">
        <v>13</v>
      </c>
      <c r="S13" s="173" t="s">
        <v>230</v>
      </c>
      <c r="T13" s="1167"/>
      <c r="U13" s="1169"/>
      <c r="V13" s="210" t="s">
        <v>11</v>
      </c>
      <c r="W13" s="211" t="s">
        <v>306</v>
      </c>
      <c r="X13" s="212" t="s">
        <v>45</v>
      </c>
      <c r="Y13" s="213" t="s">
        <v>13</v>
      </c>
      <c r="Z13" s="214" t="s">
        <v>229</v>
      </c>
      <c r="AA13" s="215" t="s">
        <v>35</v>
      </c>
      <c r="AB13" s="216" t="s">
        <v>342</v>
      </c>
      <c r="AC13" s="215" t="s">
        <v>285</v>
      </c>
      <c r="AD13" s="215" t="s">
        <v>13</v>
      </c>
      <c r="AE13" s="217" t="s">
        <v>157</v>
      </c>
    </row>
    <row r="14" spans="1:53" ht="34.9" customHeight="1" x14ac:dyDescent="0.2">
      <c r="B14" s="1179"/>
      <c r="C14" s="1180"/>
      <c r="D14" s="1180"/>
      <c r="E14" s="1287" t="s">
        <v>207</v>
      </c>
      <c r="F14" s="1288"/>
      <c r="G14" s="1288"/>
      <c r="H14" s="1288"/>
      <c r="I14" s="1289"/>
      <c r="J14" s="174" t="s">
        <v>11</v>
      </c>
      <c r="K14" s="175" t="s">
        <v>308</v>
      </c>
      <c r="L14" s="176" t="s">
        <v>40</v>
      </c>
      <c r="M14" s="174" t="s">
        <v>15</v>
      </c>
      <c r="N14" s="177" t="s">
        <v>229</v>
      </c>
      <c r="O14" s="178" t="s">
        <v>11</v>
      </c>
      <c r="P14" s="179" t="s">
        <v>306</v>
      </c>
      <c r="Q14" s="180" t="s">
        <v>45</v>
      </c>
      <c r="R14" s="178" t="s">
        <v>15</v>
      </c>
      <c r="S14" s="181" t="s">
        <v>272</v>
      </c>
      <c r="T14" s="1167"/>
      <c r="U14" s="1169"/>
      <c r="V14" s="218" t="s">
        <v>35</v>
      </c>
      <c r="W14" s="219" t="s">
        <v>342</v>
      </c>
      <c r="X14" s="220" t="s">
        <v>285</v>
      </c>
      <c r="Y14" s="220" t="s">
        <v>15</v>
      </c>
      <c r="Z14" s="221" t="s">
        <v>157</v>
      </c>
      <c r="AA14" s="184"/>
      <c r="AB14" s="184"/>
      <c r="AC14" s="222"/>
      <c r="AD14" s="184"/>
      <c r="AE14" s="185"/>
    </row>
    <row r="15" spans="1:53" ht="34.9" customHeight="1" x14ac:dyDescent="0.25">
      <c r="B15" s="1179"/>
      <c r="C15" s="1180"/>
      <c r="D15" s="1180"/>
      <c r="E15" s="1290" t="s">
        <v>305</v>
      </c>
      <c r="F15" s="1291"/>
      <c r="G15" s="1291"/>
      <c r="H15" s="1291"/>
      <c r="I15" s="1292"/>
      <c r="J15" s="182"/>
      <c r="K15" s="182"/>
      <c r="L15" s="182"/>
      <c r="M15" s="182"/>
      <c r="N15" s="183"/>
      <c r="O15" s="182"/>
      <c r="P15" s="182"/>
      <c r="Q15" s="182"/>
      <c r="R15" s="182"/>
      <c r="S15" s="183"/>
      <c r="T15" s="1167"/>
      <c r="U15" s="1169"/>
      <c r="V15" s="223"/>
      <c r="W15" s="224"/>
      <c r="X15" s="224"/>
      <c r="Y15" s="224"/>
      <c r="Z15" s="225"/>
      <c r="AA15" s="224"/>
      <c r="AB15" s="224"/>
      <c r="AC15" s="224"/>
      <c r="AD15" s="224"/>
      <c r="AE15" s="225"/>
    </row>
    <row r="16" spans="1:53" ht="34.9" customHeight="1" x14ac:dyDescent="0.25">
      <c r="B16" s="1179"/>
      <c r="C16" s="1180"/>
      <c r="D16" s="1180"/>
      <c r="E16" s="1293" t="s">
        <v>241</v>
      </c>
      <c r="F16" s="1294"/>
      <c r="G16" s="1294"/>
      <c r="H16" s="1294"/>
      <c r="I16" s="1295"/>
      <c r="J16" s="182"/>
      <c r="K16" s="182"/>
      <c r="L16" s="182"/>
      <c r="M16" s="182"/>
      <c r="N16" s="183"/>
      <c r="O16" s="1296"/>
      <c r="P16" s="1296"/>
      <c r="Q16" s="1296"/>
      <c r="R16" s="1296"/>
      <c r="S16" s="1297"/>
      <c r="T16" s="1167"/>
      <c r="U16" s="1169"/>
      <c r="V16" s="223"/>
      <c r="W16" s="224"/>
      <c r="X16" s="224"/>
      <c r="Y16" s="224"/>
      <c r="Z16" s="225"/>
      <c r="AA16" s="224"/>
      <c r="AB16" s="224"/>
      <c r="AC16" s="224"/>
      <c r="AD16" s="224"/>
      <c r="AE16" s="225"/>
    </row>
    <row r="17" spans="2:48" ht="34.9" customHeight="1" x14ac:dyDescent="0.2">
      <c r="B17" s="1177" t="s">
        <v>123</v>
      </c>
      <c r="C17" s="1178"/>
      <c r="D17" s="1178"/>
      <c r="E17" s="1358" t="s">
        <v>24</v>
      </c>
      <c r="F17" s="1359"/>
      <c r="G17" s="1359"/>
      <c r="H17" s="1359"/>
      <c r="I17" s="1360"/>
      <c r="J17" s="1351" t="s">
        <v>24</v>
      </c>
      <c r="K17" s="1351"/>
      <c r="L17" s="1351"/>
      <c r="M17" s="1351"/>
      <c r="N17" s="1352"/>
      <c r="O17" s="1353" t="s">
        <v>24</v>
      </c>
      <c r="P17" s="1353"/>
      <c r="Q17" s="1353"/>
      <c r="R17" s="1353"/>
      <c r="S17" s="1354"/>
      <c r="T17" s="1167"/>
      <c r="U17" s="1169"/>
      <c r="V17" s="186"/>
      <c r="W17" s="187"/>
      <c r="X17" s="188"/>
      <c r="Y17" s="187"/>
      <c r="Z17" s="189"/>
      <c r="AA17" s="226"/>
      <c r="AB17" s="226"/>
      <c r="AC17" s="226"/>
      <c r="AD17" s="226"/>
      <c r="AE17" s="227"/>
      <c r="AM17" s="1069"/>
      <c r="AN17" s="1069"/>
      <c r="AO17" s="1069"/>
      <c r="AP17" s="1069"/>
      <c r="AQ17" s="1069"/>
      <c r="AR17" s="1069"/>
      <c r="AS17" s="1069"/>
      <c r="AT17" s="1069"/>
      <c r="AU17" s="1069"/>
      <c r="AV17" s="1069"/>
    </row>
    <row r="18" spans="2:48" ht="34.9" customHeight="1" x14ac:dyDescent="0.2">
      <c r="B18" s="1179"/>
      <c r="C18" s="1180"/>
      <c r="D18" s="1180"/>
      <c r="E18" s="1323" t="s">
        <v>351</v>
      </c>
      <c r="F18" s="1324"/>
      <c r="G18" s="1324"/>
      <c r="H18" s="1324"/>
      <c r="I18" s="1325"/>
      <c r="J18" s="1346" t="s">
        <v>190</v>
      </c>
      <c r="K18" s="1347"/>
      <c r="L18" s="1347"/>
      <c r="M18" s="1347"/>
      <c r="N18" s="1348"/>
      <c r="O18" s="1355" t="s">
        <v>349</v>
      </c>
      <c r="P18" s="1356"/>
      <c r="Q18" s="1356"/>
      <c r="R18" s="1356"/>
      <c r="S18" s="1357"/>
      <c r="T18" s="1167"/>
      <c r="U18" s="1169"/>
      <c r="V18" s="228" t="s">
        <v>11</v>
      </c>
      <c r="W18" s="229" t="s">
        <v>190</v>
      </c>
      <c r="X18" s="230" t="s">
        <v>311</v>
      </c>
      <c r="Y18" s="229" t="s">
        <v>15</v>
      </c>
      <c r="Z18" s="231" t="s">
        <v>300</v>
      </c>
      <c r="AA18" s="229" t="s">
        <v>11</v>
      </c>
      <c r="AB18" s="229" t="s">
        <v>190</v>
      </c>
      <c r="AC18" s="230" t="s">
        <v>311</v>
      </c>
      <c r="AD18" s="229" t="s">
        <v>15</v>
      </c>
      <c r="AE18" s="231" t="s">
        <v>300</v>
      </c>
    </row>
    <row r="19" spans="2:48" ht="34.9" customHeight="1" x14ac:dyDescent="0.2">
      <c r="B19" s="1179"/>
      <c r="C19" s="1180"/>
      <c r="D19" s="1180"/>
      <c r="E19" s="1326" t="s">
        <v>350</v>
      </c>
      <c r="F19" s="1327"/>
      <c r="G19" s="1327"/>
      <c r="H19" s="1327"/>
      <c r="I19" s="1328"/>
      <c r="J19" s="1349" t="s">
        <v>311</v>
      </c>
      <c r="K19" s="1349"/>
      <c r="L19" s="1349"/>
      <c r="M19" s="1349"/>
      <c r="N19" s="1350"/>
      <c r="O19" s="1356" t="s">
        <v>31</v>
      </c>
      <c r="P19" s="1356"/>
      <c r="Q19" s="1356"/>
      <c r="R19" s="1356"/>
      <c r="S19" s="1357"/>
      <c r="T19" s="1167"/>
      <c r="U19" s="1169"/>
      <c r="V19" s="232"/>
      <c r="W19" s="233"/>
      <c r="X19" s="233"/>
      <c r="Y19" s="233"/>
      <c r="Z19" s="234"/>
      <c r="AA19" s="233"/>
      <c r="AB19" s="233"/>
      <c r="AC19" s="233"/>
      <c r="AD19" s="233"/>
      <c r="AE19" s="234"/>
    </row>
    <row r="20" spans="2:48" ht="34.9" customHeight="1" x14ac:dyDescent="0.2">
      <c r="B20" s="1192"/>
      <c r="C20" s="1193"/>
      <c r="D20" s="1193"/>
      <c r="E20" s="1329" t="s">
        <v>186</v>
      </c>
      <c r="F20" s="1330"/>
      <c r="G20" s="1330"/>
      <c r="H20" s="1330"/>
      <c r="I20" s="1331"/>
      <c r="J20" s="1384" t="s">
        <v>241</v>
      </c>
      <c r="K20" s="1384"/>
      <c r="L20" s="1384"/>
      <c r="M20" s="1384"/>
      <c r="N20" s="1385"/>
      <c r="O20" s="1318" t="s">
        <v>241</v>
      </c>
      <c r="P20" s="1318"/>
      <c r="Q20" s="1318"/>
      <c r="R20" s="1318"/>
      <c r="S20" s="1319"/>
      <c r="T20" s="1167"/>
      <c r="U20" s="1169"/>
      <c r="V20" s="235"/>
      <c r="W20" s="236"/>
      <c r="X20" s="236"/>
      <c r="Y20" s="236"/>
      <c r="Z20" s="237"/>
      <c r="AA20" s="236"/>
      <c r="AB20" s="236"/>
      <c r="AC20" s="236"/>
      <c r="AD20" s="236"/>
      <c r="AE20" s="237"/>
    </row>
    <row r="21" spans="2:48" ht="34.9" customHeight="1" x14ac:dyDescent="0.2">
      <c r="B21" s="1179" t="s">
        <v>124</v>
      </c>
      <c r="C21" s="1180"/>
      <c r="D21" s="1180"/>
      <c r="E21" s="1339" t="s">
        <v>24</v>
      </c>
      <c r="F21" s="1340"/>
      <c r="G21" s="1340"/>
      <c r="H21" s="1340"/>
      <c r="I21" s="1341"/>
      <c r="J21" s="190" t="s">
        <v>11</v>
      </c>
      <c r="K21" s="190" t="s">
        <v>302</v>
      </c>
      <c r="L21" s="191" t="s">
        <v>77</v>
      </c>
      <c r="M21" s="190" t="s">
        <v>13</v>
      </c>
      <c r="N21" s="192" t="s">
        <v>229</v>
      </c>
      <c r="O21" s="1364" t="s">
        <v>24</v>
      </c>
      <c r="P21" s="1364"/>
      <c r="Q21" s="1364"/>
      <c r="R21" s="1364"/>
      <c r="S21" s="1365"/>
      <c r="T21" s="1167"/>
      <c r="U21" s="1169"/>
      <c r="V21" s="238" t="s">
        <v>11</v>
      </c>
      <c r="W21" s="193" t="s">
        <v>301</v>
      </c>
      <c r="X21" s="194" t="s">
        <v>69</v>
      </c>
      <c r="Y21" s="193" t="s">
        <v>13</v>
      </c>
      <c r="Z21" s="195" t="s">
        <v>300</v>
      </c>
      <c r="AA21" s="174" t="s">
        <v>11</v>
      </c>
      <c r="AB21" s="175" t="s">
        <v>308</v>
      </c>
      <c r="AC21" s="176" t="s">
        <v>40</v>
      </c>
      <c r="AD21" s="174" t="s">
        <v>13</v>
      </c>
      <c r="AE21" s="177" t="s">
        <v>300</v>
      </c>
      <c r="AR21" s="1069"/>
      <c r="AS21" s="1069"/>
      <c r="AT21" s="1069"/>
      <c r="AU21" s="1069"/>
      <c r="AV21" s="1069"/>
    </row>
    <row r="22" spans="2:48" ht="34.9" customHeight="1" x14ac:dyDescent="0.2">
      <c r="B22" s="1179"/>
      <c r="C22" s="1180"/>
      <c r="D22" s="1180"/>
      <c r="E22" s="1342" t="s">
        <v>298</v>
      </c>
      <c r="F22" s="1340"/>
      <c r="G22" s="1340"/>
      <c r="H22" s="1340"/>
      <c r="I22" s="1341"/>
      <c r="J22" s="193" t="s">
        <v>11</v>
      </c>
      <c r="K22" s="193" t="s">
        <v>301</v>
      </c>
      <c r="L22" s="194" t="s">
        <v>69</v>
      </c>
      <c r="M22" s="193" t="s">
        <v>15</v>
      </c>
      <c r="N22" s="195" t="s">
        <v>228</v>
      </c>
      <c r="O22" s="1366" t="s">
        <v>308</v>
      </c>
      <c r="P22" s="1364"/>
      <c r="Q22" s="1364"/>
      <c r="R22" s="1364"/>
      <c r="S22" s="1365"/>
      <c r="T22" s="1167"/>
      <c r="U22" s="1169"/>
      <c r="V22" s="239" t="s">
        <v>11</v>
      </c>
      <c r="W22" s="190" t="s">
        <v>302</v>
      </c>
      <c r="X22" s="191" t="s">
        <v>77</v>
      </c>
      <c r="Y22" s="190" t="s">
        <v>15</v>
      </c>
      <c r="Z22" s="192" t="s">
        <v>228</v>
      </c>
      <c r="AA22" s="184"/>
      <c r="AB22" s="184"/>
      <c r="AC22" s="222"/>
      <c r="AD22" s="184"/>
      <c r="AE22" s="185"/>
    </row>
    <row r="23" spans="2:48" ht="34.9" customHeight="1" x14ac:dyDescent="0.25">
      <c r="B23" s="1179"/>
      <c r="C23" s="1180"/>
      <c r="D23" s="1180"/>
      <c r="E23" s="1343" t="s">
        <v>77</v>
      </c>
      <c r="F23" s="1344"/>
      <c r="G23" s="1344"/>
      <c r="H23" s="1344"/>
      <c r="I23" s="1345"/>
      <c r="J23" s="182"/>
      <c r="K23" s="182"/>
      <c r="L23" s="182"/>
      <c r="M23" s="182"/>
      <c r="N23" s="183"/>
      <c r="O23" s="1367" t="s">
        <v>40</v>
      </c>
      <c r="P23" s="1367"/>
      <c r="Q23" s="1367"/>
      <c r="R23" s="1367"/>
      <c r="S23" s="1368"/>
      <c r="T23" s="1167"/>
      <c r="U23" s="1169"/>
      <c r="V23" s="1371"/>
      <c r="W23" s="1296"/>
      <c r="X23" s="1296"/>
      <c r="Y23" s="1296"/>
      <c r="Z23" s="1297"/>
      <c r="AA23" s="240"/>
      <c r="AB23" s="240"/>
      <c r="AC23" s="240"/>
      <c r="AD23" s="240"/>
      <c r="AE23" s="241"/>
    </row>
    <row r="24" spans="2:48" ht="34.9" customHeight="1" x14ac:dyDescent="0.25">
      <c r="B24" s="1192"/>
      <c r="C24" s="1193"/>
      <c r="D24" s="1193"/>
      <c r="E24" s="1303" t="s">
        <v>241</v>
      </c>
      <c r="F24" s="1304"/>
      <c r="G24" s="1304"/>
      <c r="H24" s="1304"/>
      <c r="I24" s="1305"/>
      <c r="J24" s="196"/>
      <c r="K24" s="196"/>
      <c r="L24" s="196"/>
      <c r="M24" s="196"/>
      <c r="N24" s="197"/>
      <c r="O24" s="1369" t="s">
        <v>241</v>
      </c>
      <c r="P24" s="1369"/>
      <c r="Q24" s="1369"/>
      <c r="R24" s="1369"/>
      <c r="S24" s="1370"/>
      <c r="T24" s="1167"/>
      <c r="U24" s="1169"/>
      <c r="V24" s="1361"/>
      <c r="W24" s="1362"/>
      <c r="X24" s="1362"/>
      <c r="Y24" s="1362"/>
      <c r="Z24" s="1363"/>
      <c r="AA24" s="163"/>
      <c r="AB24" s="163"/>
      <c r="AC24" s="163"/>
      <c r="AD24" s="163"/>
      <c r="AE24" s="164"/>
    </row>
    <row r="25" spans="2:48" ht="34.9" customHeight="1" x14ac:dyDescent="0.2">
      <c r="B25" s="1179" t="s">
        <v>125</v>
      </c>
      <c r="C25" s="1180"/>
      <c r="D25" s="1180"/>
      <c r="E25" s="1320" t="s">
        <v>24</v>
      </c>
      <c r="F25" s="1321"/>
      <c r="G25" s="1321"/>
      <c r="H25" s="1321"/>
      <c r="I25" s="1322"/>
      <c r="J25" s="198" t="s">
        <v>11</v>
      </c>
      <c r="K25" s="199" t="s">
        <v>342</v>
      </c>
      <c r="L25" s="198" t="s">
        <v>48</v>
      </c>
      <c r="M25" s="198" t="s">
        <v>13</v>
      </c>
      <c r="N25" s="200" t="s">
        <v>228</v>
      </c>
      <c r="O25" s="184"/>
      <c r="P25" s="184"/>
      <c r="Q25" s="184"/>
      <c r="R25" s="184"/>
      <c r="S25" s="185"/>
      <c r="T25" s="1167"/>
      <c r="U25" s="1169"/>
      <c r="V25" s="1375" t="s">
        <v>26</v>
      </c>
      <c r="W25" s="1376"/>
      <c r="X25" s="1376"/>
      <c r="Y25" s="1376"/>
      <c r="Z25" s="1376"/>
      <c r="AA25" s="1376"/>
      <c r="AB25" s="1376"/>
      <c r="AC25" s="1376"/>
      <c r="AD25" s="1376"/>
      <c r="AE25" s="1377"/>
    </row>
    <row r="26" spans="2:48" ht="34.9" customHeight="1" x14ac:dyDescent="0.2">
      <c r="B26" s="1179"/>
      <c r="C26" s="1180"/>
      <c r="D26" s="1180"/>
      <c r="E26" s="1332" t="s">
        <v>307</v>
      </c>
      <c r="F26" s="1321"/>
      <c r="G26" s="1321"/>
      <c r="H26" s="1321"/>
      <c r="I26" s="1322"/>
      <c r="J26" s="184"/>
      <c r="K26" s="184"/>
      <c r="L26" s="184"/>
      <c r="M26" s="184"/>
      <c r="N26" s="185"/>
      <c r="O26" s="198" t="s">
        <v>11</v>
      </c>
      <c r="P26" s="199" t="s">
        <v>342</v>
      </c>
      <c r="Q26" s="198" t="s">
        <v>48</v>
      </c>
      <c r="R26" s="198" t="s">
        <v>15</v>
      </c>
      <c r="S26" s="200" t="s">
        <v>228</v>
      </c>
      <c r="T26" s="1167"/>
      <c r="U26" s="1169"/>
      <c r="V26" s="1378"/>
      <c r="W26" s="1379"/>
      <c r="X26" s="1379"/>
      <c r="Y26" s="1379"/>
      <c r="Z26" s="1379"/>
      <c r="AA26" s="1379"/>
      <c r="AB26" s="1379"/>
      <c r="AC26" s="1379"/>
      <c r="AD26" s="1379"/>
      <c r="AE26" s="1380"/>
    </row>
    <row r="27" spans="2:48" ht="34.9" customHeight="1" x14ac:dyDescent="0.25">
      <c r="B27" s="1179"/>
      <c r="C27" s="1180"/>
      <c r="D27" s="1180"/>
      <c r="E27" s="1333" t="s">
        <v>48</v>
      </c>
      <c r="F27" s="1334"/>
      <c r="G27" s="1334"/>
      <c r="H27" s="1334"/>
      <c r="I27" s="1335"/>
      <c r="J27" s="1388"/>
      <c r="K27" s="1388"/>
      <c r="L27" s="1388"/>
      <c r="M27" s="1388"/>
      <c r="N27" s="1389"/>
      <c r="O27" s="182"/>
      <c r="P27" s="182"/>
      <c r="Q27" s="182"/>
      <c r="R27" s="182"/>
      <c r="S27" s="183"/>
      <c r="T27" s="1167"/>
      <c r="U27" s="1169"/>
      <c r="V27" s="1378"/>
      <c r="W27" s="1379"/>
      <c r="X27" s="1379"/>
      <c r="Y27" s="1379"/>
      <c r="Z27" s="1379"/>
      <c r="AA27" s="1379"/>
      <c r="AB27" s="1379"/>
      <c r="AC27" s="1379"/>
      <c r="AD27" s="1379"/>
      <c r="AE27" s="1380"/>
    </row>
    <row r="28" spans="2:48" ht="34.9" customHeight="1" x14ac:dyDescent="0.25">
      <c r="B28" s="1192"/>
      <c r="C28" s="1193"/>
      <c r="D28" s="1193"/>
      <c r="E28" s="1336" t="s">
        <v>241</v>
      </c>
      <c r="F28" s="1337"/>
      <c r="G28" s="1337"/>
      <c r="H28" s="1337"/>
      <c r="I28" s="1338"/>
      <c r="J28" s="1390"/>
      <c r="K28" s="1390"/>
      <c r="L28" s="1390"/>
      <c r="M28" s="1390"/>
      <c r="N28" s="1391"/>
      <c r="O28" s="196"/>
      <c r="P28" s="196"/>
      <c r="Q28" s="196"/>
      <c r="R28" s="196"/>
      <c r="S28" s="197"/>
      <c r="T28" s="1170"/>
      <c r="U28" s="1172"/>
      <c r="V28" s="1381"/>
      <c r="W28" s="1382"/>
      <c r="X28" s="1382"/>
      <c r="Y28" s="1382"/>
      <c r="Z28" s="1382"/>
      <c r="AA28" s="1382"/>
      <c r="AB28" s="1382"/>
      <c r="AC28" s="1382"/>
      <c r="AD28" s="1382"/>
      <c r="AE28" s="1383"/>
    </row>
  </sheetData>
  <mergeCells count="61">
    <mergeCell ref="E17:I17"/>
    <mergeCell ref="V24:Z24"/>
    <mergeCell ref="O21:S21"/>
    <mergeCell ref="O22:S22"/>
    <mergeCell ref="O23:S23"/>
    <mergeCell ref="O24:S24"/>
    <mergeCell ref="T9:U28"/>
    <mergeCell ref="V23:Z23"/>
    <mergeCell ref="O10:S10"/>
    <mergeCell ref="V25:AE28"/>
    <mergeCell ref="J20:N20"/>
    <mergeCell ref="O11:S11"/>
    <mergeCell ref="O12:S12"/>
    <mergeCell ref="J27:N27"/>
    <mergeCell ref="J28:N28"/>
    <mergeCell ref="J11:N11"/>
    <mergeCell ref="J18:N18"/>
    <mergeCell ref="J19:N19"/>
    <mergeCell ref="J17:N17"/>
    <mergeCell ref="O17:S17"/>
    <mergeCell ref="O18:S18"/>
    <mergeCell ref="O19:S19"/>
    <mergeCell ref="O20:S20"/>
    <mergeCell ref="S6:AE6"/>
    <mergeCell ref="B13:D16"/>
    <mergeCell ref="B25:D28"/>
    <mergeCell ref="E25:I25"/>
    <mergeCell ref="B17:D20"/>
    <mergeCell ref="E18:I18"/>
    <mergeCell ref="E19:I19"/>
    <mergeCell ref="E20:I20"/>
    <mergeCell ref="B21:D24"/>
    <mergeCell ref="E26:I26"/>
    <mergeCell ref="E27:I27"/>
    <mergeCell ref="E28:I28"/>
    <mergeCell ref="E21:I21"/>
    <mergeCell ref="E22:I22"/>
    <mergeCell ref="E23:I23"/>
    <mergeCell ref="E24:I24"/>
    <mergeCell ref="B9:D12"/>
    <mergeCell ref="E9:I9"/>
    <mergeCell ref="J9:N9"/>
    <mergeCell ref="E1:Q1"/>
    <mergeCell ref="E2:Q2"/>
    <mergeCell ref="E3:Q3"/>
    <mergeCell ref="E4:Q4"/>
    <mergeCell ref="E12:I12"/>
    <mergeCell ref="J10:N10"/>
    <mergeCell ref="O9:S9"/>
    <mergeCell ref="E11:I11"/>
    <mergeCell ref="S4:AE4"/>
    <mergeCell ref="E5:Q5"/>
    <mergeCell ref="S5:AE5"/>
    <mergeCell ref="E6:Q6"/>
    <mergeCell ref="E10:I10"/>
    <mergeCell ref="E14:I14"/>
    <mergeCell ref="E15:I15"/>
    <mergeCell ref="E16:I16"/>
    <mergeCell ref="O16:S16"/>
    <mergeCell ref="E13:I13"/>
    <mergeCell ref="J12:N12"/>
  </mergeCells>
  <phoneticPr fontId="1" type="noConversion"/>
  <printOptions horizontalCentered="1" verticalCentered="1"/>
  <pageMargins left="0.19685039370078741" right="0.19685039370078741" top="0.19685039370078741" bottom="0.19685039370078741" header="0" footer="0"/>
  <pageSetup paperSize="9" scale="4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20</vt:i4>
      </vt:variant>
      <vt:variant>
        <vt:lpstr>Plages nommées</vt:lpstr>
      </vt:variant>
      <vt:variant>
        <vt:i4>15</vt:i4>
      </vt:variant>
    </vt:vector>
  </HeadingPairs>
  <TitlesOfParts>
    <vt:vector size="35" baseType="lpstr">
      <vt:lpstr>DIM</vt:lpstr>
      <vt:lpstr>LUN</vt:lpstr>
      <vt:lpstr>MAR</vt:lpstr>
      <vt:lpstr>MER</vt:lpstr>
      <vt:lpstr>JEU</vt:lpstr>
      <vt:lpstr>1 ING TM</vt:lpstr>
      <vt:lpstr>2 ING TM</vt:lpstr>
      <vt:lpstr>3 ING TM</vt:lpstr>
      <vt:lpstr>4 ING TM</vt:lpstr>
      <vt:lpstr>3 ING ST</vt:lpstr>
      <vt:lpstr>4 ING ST</vt:lpstr>
      <vt:lpstr>L2 GC</vt:lpstr>
      <vt:lpstr>L3 GC</vt:lpstr>
      <vt:lpstr>L3 TP</vt:lpstr>
      <vt:lpstr>M1 STR</vt:lpstr>
      <vt:lpstr>M1 CMM</vt:lpstr>
      <vt:lpstr>M1 VOA</vt:lpstr>
      <vt:lpstr>M1 GEO</vt:lpstr>
      <vt:lpstr>M1 EH</vt:lpstr>
      <vt:lpstr>M1 TP</vt:lpstr>
      <vt:lpstr>'1 ING TM'!Zone_d_impression</vt:lpstr>
      <vt:lpstr>'2 ING TM'!Zone_d_impression</vt:lpstr>
      <vt:lpstr>'3 ING ST'!Zone_d_impression</vt:lpstr>
      <vt:lpstr>'3 ING TM'!Zone_d_impression</vt:lpstr>
      <vt:lpstr>'4 ING ST'!Zone_d_impression</vt:lpstr>
      <vt:lpstr>'4 ING TM'!Zone_d_impression</vt:lpstr>
      <vt:lpstr>'L2 GC'!Zone_d_impression</vt:lpstr>
      <vt:lpstr>'L3 GC'!Zone_d_impression</vt:lpstr>
      <vt:lpstr>'L3 TP'!Zone_d_impression</vt:lpstr>
      <vt:lpstr>'M1 CMM'!Zone_d_impression</vt:lpstr>
      <vt:lpstr>'M1 EH'!Zone_d_impression</vt:lpstr>
      <vt:lpstr>'M1 GEO'!Zone_d_impression</vt:lpstr>
      <vt:lpstr>'M1 STR'!Zone_d_impression</vt:lpstr>
      <vt:lpstr>'M1 TP'!Zone_d_impression</vt:lpstr>
      <vt:lpstr>'M1 VOA'!Zone_d_impression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Abdessamade Mendli</dc:creator>
  <cp:lastModifiedBy>Office365</cp:lastModifiedBy>
  <cp:lastPrinted>2026-01-23T13:08:48Z</cp:lastPrinted>
  <dcterms:created xsi:type="dcterms:W3CDTF">2024-12-20T14:27:28Z</dcterms:created>
  <dcterms:modified xsi:type="dcterms:W3CDTF">2026-01-24T21:38:55Z</dcterms:modified>
</cp:coreProperties>
</file>