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L2 GP S4" sheetId="4" r:id="rId1"/>
    <sheet name="L2 GP S3" sheetId="2" r:id="rId2"/>
  </sheets>
  <calcPr calcId="145621"/>
</workbook>
</file>

<file path=xl/calcChain.xml><?xml version="1.0" encoding="utf-8"?>
<calcChain xmlns="http://schemas.openxmlformats.org/spreadsheetml/2006/main">
  <c r="H7" i="2" l="1"/>
  <c r="H9" i="2"/>
  <c r="H14" i="2" l="1"/>
  <c r="H19" i="4"/>
  <c r="H17" i="4"/>
  <c r="H16" i="4"/>
  <c r="H11" i="4"/>
  <c r="H9" i="4"/>
  <c r="H7" i="4"/>
  <c r="H13" i="2"/>
  <c r="H5" i="2"/>
  <c r="D21" i="4" l="1"/>
  <c r="D17" i="2"/>
</calcChain>
</file>

<file path=xl/sharedStrings.xml><?xml version="1.0" encoding="utf-8"?>
<sst xmlns="http://schemas.openxmlformats.org/spreadsheetml/2006/main" count="57" uniqueCount="41">
  <si>
    <t>Matière</t>
  </si>
  <si>
    <t xml:space="preserve">Unité </t>
  </si>
  <si>
    <t>Découverte</t>
  </si>
  <si>
    <t>Crédit</t>
  </si>
  <si>
    <t>Coef</t>
  </si>
  <si>
    <t>Crédit requis</t>
  </si>
  <si>
    <t>Coeff Matière</t>
  </si>
  <si>
    <t>Note
Matière</t>
  </si>
  <si>
    <t>Fondamentale</t>
  </si>
  <si>
    <t>Transversale</t>
  </si>
  <si>
    <t>Méthodologique</t>
  </si>
  <si>
    <t>Moyenne 
Unité</t>
  </si>
  <si>
    <t>Faculté de Chimie</t>
  </si>
  <si>
    <t>Semestre 3</t>
  </si>
  <si>
    <t>Semestre 4</t>
  </si>
  <si>
    <t>Mathématique 3</t>
  </si>
  <si>
    <t>Ondes et Vibrations</t>
  </si>
  <si>
    <t>Chimie Minérale</t>
  </si>
  <si>
    <t>Mécanique des fluides</t>
  </si>
  <si>
    <t>Dessin Industriel 2</t>
  </si>
  <si>
    <t>Informatique 2</t>
  </si>
  <si>
    <t>probabilité et statistique</t>
  </si>
  <si>
    <t>HSE Installations Industrielles</t>
  </si>
  <si>
    <t>Reglémentation et normes</t>
  </si>
  <si>
    <t>English 1</t>
  </si>
  <si>
    <t>TP OV 1</t>
  </si>
  <si>
    <t>Moyenne du S3</t>
  </si>
  <si>
    <t>Notions de Transfert</t>
  </si>
  <si>
    <t>Méthodes numériques</t>
  </si>
  <si>
    <t>Thermo Chimique</t>
  </si>
  <si>
    <t>TP Cinétique</t>
  </si>
  <si>
    <t>TP Chimie Organique</t>
  </si>
  <si>
    <t>TP Chimie des Solutions</t>
  </si>
  <si>
    <t>TP Mécanique ds Fluides</t>
  </si>
  <si>
    <t>TP Méthodes numériques</t>
  </si>
  <si>
    <t>Techniques d'expréssion</t>
  </si>
  <si>
    <t>Chimie des Solutions</t>
  </si>
  <si>
    <t>Chimie Organique</t>
  </si>
  <si>
    <t>Cinétique Chimique</t>
  </si>
  <si>
    <t>Raffinage et Pétrochimie</t>
  </si>
  <si>
    <t>Moyenne du S4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</si>
</sst>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4" fontId="3" fillId="0" borderId="8" xfId="0" applyNumberFormat="1" applyFont="1" applyBorder="1" applyAlignment="1">
      <alignment horizontal="center" vertical="center"/>
    </xf>
    <xf numFmtId="0" fontId="1" fillId="0" borderId="0" xfId="0" applyFont="1"/>
    <xf numFmtId="0" fontId="1" fillId="0" borderId="4" xfId="0" applyFont="1" applyBorder="1"/>
    <xf numFmtId="0" fontId="1" fillId="0" borderId="0" xfId="0" applyFont="1" applyBorder="1"/>
    <xf numFmtId="0" fontId="1" fillId="0" borderId="0" xfId="0" applyFont="1" applyFill="1" applyBorder="1"/>
    <xf numFmtId="0" fontId="1" fillId="0" borderId="7" xfId="0" applyFont="1" applyFill="1" applyBorder="1" applyAlignment="1">
      <alignment vertical="center"/>
    </xf>
    <xf numFmtId="0" fontId="3" fillId="0" borderId="0" xfId="0" applyFont="1"/>
    <xf numFmtId="4" fontId="0" fillId="0" borderId="0" xfId="0" applyNumberFormat="1"/>
    <xf numFmtId="2" fontId="6" fillId="0" borderId="0" xfId="0" applyNumberFormat="1" applyFont="1" applyAlignment="1">
      <alignment horizontal="center"/>
    </xf>
    <xf numFmtId="2" fontId="6" fillId="0" borderId="2" xfId="0" applyNumberFormat="1" applyFont="1" applyBorder="1" applyAlignment="1">
      <alignment horizontal="center"/>
    </xf>
    <xf numFmtId="2" fontId="6" fillId="0" borderId="0" xfId="0" applyNumberFormat="1" applyFont="1" applyFill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2" xfId="0" applyNumberFormat="1" applyFont="1" applyFill="1" applyBorder="1" applyAlignment="1">
      <alignment horizontal="center"/>
    </xf>
    <xf numFmtId="2" fontId="7" fillId="0" borderId="0" xfId="0" applyNumberFormat="1" applyFont="1" applyAlignment="1">
      <alignment horizontal="left"/>
    </xf>
    <xf numFmtId="0" fontId="1" fillId="0" borderId="4" xfId="0" applyFont="1" applyFill="1" applyBorder="1"/>
    <xf numFmtId="2" fontId="6" fillId="0" borderId="4" xfId="0" applyNumberFormat="1" applyFont="1" applyFill="1" applyBorder="1" applyAlignment="1">
      <alignment horizontal="center"/>
    </xf>
    <xf numFmtId="2" fontId="6" fillId="0" borderId="0" xfId="0" applyNumberFormat="1" applyFont="1" applyBorder="1" applyAlignment="1">
      <alignment horizontal="center"/>
    </xf>
    <xf numFmtId="0" fontId="1" fillId="0" borderId="2" xfId="0" applyFont="1" applyFill="1" applyBorder="1"/>
    <xf numFmtId="2" fontId="6" fillId="0" borderId="4" xfId="0" applyNumberFormat="1" applyFont="1" applyBorder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4" fontId="3" fillId="0" borderId="0" xfId="0" applyNumberFormat="1" applyFont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1" fillId="0" borderId="7" xfId="0" applyFont="1" applyFill="1" applyBorder="1"/>
    <xf numFmtId="0" fontId="2" fillId="0" borderId="16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4" fontId="3" fillId="0" borderId="11" xfId="0" applyNumberFormat="1" applyFont="1" applyBorder="1" applyAlignment="1">
      <alignment horizontal="center" vertical="center"/>
    </xf>
    <xf numFmtId="4" fontId="3" fillId="0" borderId="13" xfId="0" applyNumberFormat="1" applyFont="1" applyBorder="1" applyAlignment="1">
      <alignment horizontal="center" vertical="center"/>
    </xf>
    <xf numFmtId="4" fontId="3" fillId="0" borderId="15" xfId="0" applyNumberFormat="1" applyFont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3" borderId="0" xfId="0" applyFont="1" applyFill="1" applyAlignment="1">
      <alignment horizontal="center"/>
    </xf>
    <xf numFmtId="0" fontId="5" fillId="0" borderId="10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tabSelected="1" workbookViewId="0">
      <selection activeCell="L19" sqref="L19"/>
    </sheetView>
  </sheetViews>
  <sheetFormatPr baseColWidth="10" defaultColWidth="9.140625" defaultRowHeight="15" x14ac:dyDescent="0.25"/>
  <cols>
    <col min="1" max="1" width="19.42578125" customWidth="1"/>
    <col min="2" max="2" width="15.42578125" customWidth="1"/>
    <col min="3" max="3" width="22" customWidth="1"/>
    <col min="4" max="4" width="42" customWidth="1"/>
    <col min="5" max="5" width="15.5703125" customWidth="1"/>
    <col min="6" max="6" width="15.7109375" customWidth="1"/>
    <col min="7" max="7" width="17.85546875" customWidth="1"/>
    <col min="8" max="8" width="18" customWidth="1"/>
  </cols>
  <sheetData>
    <row r="1" spans="1:9" x14ac:dyDescent="0.25">
      <c r="G1" s="51"/>
      <c r="H1" s="51"/>
    </row>
    <row r="3" spans="1:9" ht="23.25" x14ac:dyDescent="0.35">
      <c r="B3" s="57" t="s">
        <v>12</v>
      </c>
      <c r="C3" s="57"/>
      <c r="D3" s="57"/>
      <c r="E3" s="57"/>
      <c r="F3" s="57"/>
      <c r="H3" s="51"/>
      <c r="I3" s="51"/>
    </row>
    <row r="5" spans="1:9" ht="18.75" customHeight="1" thickBot="1" x14ac:dyDescent="0.3">
      <c r="A5" s="52" t="s">
        <v>14</v>
      </c>
      <c r="B5" s="52"/>
      <c r="C5" s="52"/>
      <c r="D5" s="52"/>
      <c r="E5" s="52"/>
      <c r="F5" s="52"/>
      <c r="G5" s="52"/>
      <c r="H5" s="52"/>
    </row>
    <row r="6" spans="1:9" ht="40.5" customHeight="1" thickBot="1" x14ac:dyDescent="0.3">
      <c r="A6" s="1" t="s">
        <v>1</v>
      </c>
      <c r="B6" s="4" t="s">
        <v>3</v>
      </c>
      <c r="C6" s="4" t="s">
        <v>4</v>
      </c>
      <c r="D6" s="3" t="s">
        <v>0</v>
      </c>
      <c r="E6" s="2" t="s">
        <v>5</v>
      </c>
      <c r="F6" s="2" t="s">
        <v>6</v>
      </c>
      <c r="G6" s="2" t="s">
        <v>7</v>
      </c>
      <c r="H6" s="2" t="s">
        <v>11</v>
      </c>
    </row>
    <row r="7" spans="1:9" ht="15" customHeight="1" x14ac:dyDescent="0.25">
      <c r="A7" s="41" t="s">
        <v>2</v>
      </c>
      <c r="B7" s="43">
        <v>2</v>
      </c>
      <c r="C7" s="54">
        <v>2</v>
      </c>
      <c r="D7" s="17" t="s">
        <v>27</v>
      </c>
      <c r="E7" s="12">
        <v>1</v>
      </c>
      <c r="F7" s="12">
        <v>1</v>
      </c>
      <c r="G7" s="24"/>
      <c r="H7" s="47">
        <f>(G7*F7+G8*F8)/2</f>
        <v>0</v>
      </c>
    </row>
    <row r="8" spans="1:9" ht="15.75" customHeight="1" thickBot="1" x14ac:dyDescent="0.3">
      <c r="A8" s="50"/>
      <c r="B8" s="53"/>
      <c r="C8" s="55"/>
      <c r="D8" s="17" t="s">
        <v>39</v>
      </c>
      <c r="E8" s="12">
        <v>1</v>
      </c>
      <c r="F8" s="7">
        <v>1</v>
      </c>
      <c r="G8" s="32"/>
      <c r="H8" s="48"/>
    </row>
    <row r="9" spans="1:9" ht="18.75" customHeight="1" x14ac:dyDescent="0.25">
      <c r="A9" s="41" t="s">
        <v>8</v>
      </c>
      <c r="B9" s="58">
        <v>8</v>
      </c>
      <c r="C9" s="60">
        <v>4</v>
      </c>
      <c r="D9" s="18" t="s">
        <v>28</v>
      </c>
      <c r="E9" s="10">
        <v>4</v>
      </c>
      <c r="F9" s="10">
        <v>2</v>
      </c>
      <c r="G9" s="31"/>
      <c r="H9" s="47">
        <f>(G9*F9+G10*F10)/4</f>
        <v>0</v>
      </c>
    </row>
    <row r="10" spans="1:9" ht="19.5" customHeight="1" thickBot="1" x14ac:dyDescent="0.3">
      <c r="A10" s="50"/>
      <c r="B10" s="59"/>
      <c r="C10" s="61"/>
      <c r="D10" s="19" t="s">
        <v>29</v>
      </c>
      <c r="E10" s="9">
        <v>4</v>
      </c>
      <c r="F10" s="9">
        <v>2</v>
      </c>
      <c r="G10" s="26"/>
      <c r="H10" s="49"/>
    </row>
    <row r="11" spans="1:9" ht="18.75" customHeight="1" x14ac:dyDescent="0.25">
      <c r="A11" s="41" t="s">
        <v>10</v>
      </c>
      <c r="B11" s="43">
        <v>9</v>
      </c>
      <c r="C11" s="54">
        <v>5</v>
      </c>
      <c r="D11" s="30" t="s">
        <v>30</v>
      </c>
      <c r="E11" s="10">
        <v>2</v>
      </c>
      <c r="F11" s="10">
        <v>1</v>
      </c>
      <c r="G11" s="31"/>
      <c r="H11" s="62">
        <f>(G11*F11+G12*F12+G13*F13+G14*F14+G15*F15)/5</f>
        <v>0</v>
      </c>
    </row>
    <row r="12" spans="1:9" ht="18.75" customHeight="1" x14ac:dyDescent="0.25">
      <c r="A12" s="50"/>
      <c r="B12" s="53"/>
      <c r="C12" s="55"/>
      <c r="D12" s="20" t="s">
        <v>31</v>
      </c>
      <c r="E12" s="9">
        <v>1</v>
      </c>
      <c r="F12" s="9">
        <v>1</v>
      </c>
      <c r="G12" s="26"/>
      <c r="H12" s="63"/>
    </row>
    <row r="13" spans="1:9" ht="19.5" customHeight="1" x14ac:dyDescent="0.25">
      <c r="A13" s="50"/>
      <c r="B13" s="53"/>
      <c r="C13" s="55"/>
      <c r="D13" s="20" t="s">
        <v>32</v>
      </c>
      <c r="E13" s="9">
        <v>2</v>
      </c>
      <c r="F13" s="9">
        <v>1</v>
      </c>
      <c r="G13" s="26"/>
      <c r="H13" s="63"/>
    </row>
    <row r="14" spans="1:9" ht="21.75" customHeight="1" x14ac:dyDescent="0.25">
      <c r="A14" s="50"/>
      <c r="B14" s="53"/>
      <c r="C14" s="55"/>
      <c r="D14" s="20" t="s">
        <v>33</v>
      </c>
      <c r="E14" s="9">
        <v>2</v>
      </c>
      <c r="F14" s="9">
        <v>1</v>
      </c>
      <c r="G14" s="26"/>
      <c r="H14" s="63"/>
    </row>
    <row r="15" spans="1:9" ht="21.75" customHeight="1" thickBot="1" x14ac:dyDescent="0.3">
      <c r="A15" s="42"/>
      <c r="B15" s="44"/>
      <c r="C15" s="56"/>
      <c r="D15" s="33" t="s">
        <v>34</v>
      </c>
      <c r="E15" s="11">
        <v>2</v>
      </c>
      <c r="F15" s="11">
        <v>1</v>
      </c>
      <c r="G15" s="28"/>
      <c r="H15" s="64"/>
    </row>
    <row r="16" spans="1:9" ht="21.75" thickBot="1" x14ac:dyDescent="0.3">
      <c r="A16" s="5" t="s">
        <v>9</v>
      </c>
      <c r="B16" s="14">
        <v>1</v>
      </c>
      <c r="C16" s="15">
        <v>1</v>
      </c>
      <c r="D16" s="21" t="s">
        <v>35</v>
      </c>
      <c r="E16" s="13">
        <v>1</v>
      </c>
      <c r="F16" s="13">
        <v>1</v>
      </c>
      <c r="G16" s="27"/>
      <c r="H16" s="16">
        <f>G16</f>
        <v>0</v>
      </c>
    </row>
    <row r="17" spans="1:8" ht="18.75" x14ac:dyDescent="0.25">
      <c r="A17" s="41" t="s">
        <v>8</v>
      </c>
      <c r="B17" s="43">
        <v>8</v>
      </c>
      <c r="C17" s="45">
        <v>4</v>
      </c>
      <c r="D17" s="30" t="s">
        <v>36</v>
      </c>
      <c r="E17" s="10">
        <v>4</v>
      </c>
      <c r="F17" s="10">
        <v>2</v>
      </c>
      <c r="G17" s="34"/>
      <c r="H17" s="47">
        <f>(G17*F17+G18*F18)/4</f>
        <v>0</v>
      </c>
    </row>
    <row r="18" spans="1:8" ht="19.5" thickBot="1" x14ac:dyDescent="0.3">
      <c r="A18" s="42"/>
      <c r="B18" s="44"/>
      <c r="C18" s="46"/>
      <c r="D18" s="33" t="s">
        <v>37</v>
      </c>
      <c r="E18" s="11">
        <v>4</v>
      </c>
      <c r="F18" s="11">
        <v>2</v>
      </c>
      <c r="G18" s="25"/>
      <c r="H18" s="49"/>
    </row>
    <row r="19" spans="1:8" ht="21.75" thickBot="1" x14ac:dyDescent="0.3">
      <c r="A19" s="38" t="s">
        <v>8</v>
      </c>
      <c r="B19" s="15">
        <v>2</v>
      </c>
      <c r="C19" s="39">
        <v>1</v>
      </c>
      <c r="D19" s="40" t="s">
        <v>38</v>
      </c>
      <c r="E19" s="13">
        <v>2</v>
      </c>
      <c r="F19" s="13">
        <v>1</v>
      </c>
      <c r="G19" s="27"/>
      <c r="H19" s="16">
        <f>G19</f>
        <v>0</v>
      </c>
    </row>
    <row r="20" spans="1:8" ht="21" x14ac:dyDescent="0.25">
      <c r="A20" s="35"/>
      <c r="B20" s="7"/>
      <c r="C20" s="36"/>
      <c r="D20" s="20"/>
      <c r="E20" s="9"/>
      <c r="F20" s="9"/>
      <c r="G20" s="32"/>
      <c r="H20" s="37"/>
    </row>
    <row r="21" spans="1:8" ht="21" x14ac:dyDescent="0.35">
      <c r="C21" s="22" t="s">
        <v>40</v>
      </c>
      <c r="D21" s="29">
        <f>(H7*C7+H9*C9+H11*C11+H16*C16+H17*C17+H19*C19)/17</f>
        <v>0</v>
      </c>
    </row>
  </sheetData>
  <sheetProtection password="C8B1" sheet="1" objects="1" scenarios="1"/>
  <protectedRanges>
    <protectedRange sqref="G7:G19" name="Plage1_1"/>
  </protectedRanges>
  <mergeCells count="20">
    <mergeCell ref="H7:H8"/>
    <mergeCell ref="H9:H10"/>
    <mergeCell ref="G1:H1"/>
    <mergeCell ref="B3:F3"/>
    <mergeCell ref="H3:I3"/>
    <mergeCell ref="A5:H5"/>
    <mergeCell ref="A7:A8"/>
    <mergeCell ref="B7:B8"/>
    <mergeCell ref="C7:C8"/>
    <mergeCell ref="A9:A10"/>
    <mergeCell ref="B9:B10"/>
    <mergeCell ref="C9:C10"/>
    <mergeCell ref="A17:A18"/>
    <mergeCell ref="B17:B18"/>
    <mergeCell ref="C17:C18"/>
    <mergeCell ref="H17:H18"/>
    <mergeCell ref="B11:B15"/>
    <mergeCell ref="C11:C15"/>
    <mergeCell ref="A11:A15"/>
    <mergeCell ref="H11:H1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workbookViewId="0">
      <selection activeCell="F21" sqref="F21"/>
    </sheetView>
  </sheetViews>
  <sheetFormatPr baseColWidth="10" defaultColWidth="9.140625" defaultRowHeight="15" x14ac:dyDescent="0.25"/>
  <cols>
    <col min="1" max="1" width="19.42578125" customWidth="1"/>
    <col min="2" max="2" width="15.42578125" customWidth="1"/>
    <col min="3" max="3" width="22" customWidth="1"/>
    <col min="4" max="4" width="36.42578125" customWidth="1"/>
    <col min="5" max="5" width="17.85546875" customWidth="1"/>
    <col min="6" max="6" width="15.5703125" customWidth="1"/>
    <col min="7" max="7" width="13.42578125" customWidth="1"/>
    <col min="8" max="8" width="16.140625" customWidth="1"/>
  </cols>
  <sheetData>
    <row r="1" spans="1:9" ht="23.25" x14ac:dyDescent="0.35">
      <c r="B1" s="57" t="s">
        <v>12</v>
      </c>
      <c r="C1" s="57"/>
      <c r="D1" s="57"/>
      <c r="E1" s="57"/>
      <c r="F1" s="57"/>
      <c r="H1" s="51"/>
      <c r="I1" s="51"/>
    </row>
    <row r="3" spans="1:9" ht="24" thickBot="1" x14ac:dyDescent="0.3">
      <c r="A3" s="52" t="s">
        <v>13</v>
      </c>
      <c r="B3" s="52"/>
      <c r="C3" s="52"/>
      <c r="D3" s="52"/>
      <c r="E3" s="52"/>
      <c r="F3" s="52"/>
      <c r="G3" s="52"/>
      <c r="H3" s="52"/>
    </row>
    <row r="4" spans="1:9" ht="38.25" thickBot="1" x14ac:dyDescent="0.3">
      <c r="A4" s="1" t="s">
        <v>1</v>
      </c>
      <c r="B4" s="4" t="s">
        <v>3</v>
      </c>
      <c r="C4" s="4" t="s">
        <v>4</v>
      </c>
      <c r="D4" s="3" t="s">
        <v>0</v>
      </c>
      <c r="E4" s="2" t="s">
        <v>5</v>
      </c>
      <c r="F4" s="2" t="s">
        <v>6</v>
      </c>
      <c r="G4" s="2" t="s">
        <v>7</v>
      </c>
      <c r="H4" s="2" t="s">
        <v>11</v>
      </c>
    </row>
    <row r="5" spans="1:9" ht="15" customHeight="1" x14ac:dyDescent="0.25">
      <c r="A5" s="41" t="s">
        <v>8</v>
      </c>
      <c r="B5" s="43">
        <v>10</v>
      </c>
      <c r="C5" s="54">
        <v>5</v>
      </c>
      <c r="D5" s="17" t="s">
        <v>15</v>
      </c>
      <c r="E5" s="6">
        <v>6</v>
      </c>
      <c r="F5" s="6">
        <v>3</v>
      </c>
      <c r="G5" s="24"/>
      <c r="H5" s="47">
        <f>(G5*F5+G6*F6)/5</f>
        <v>0</v>
      </c>
    </row>
    <row r="6" spans="1:9" ht="15.75" customHeight="1" thickBot="1" x14ac:dyDescent="0.3">
      <c r="A6" s="50"/>
      <c r="B6" s="53"/>
      <c r="C6" s="55"/>
      <c r="D6" s="17" t="s">
        <v>16</v>
      </c>
      <c r="E6" s="6">
        <v>4</v>
      </c>
      <c r="F6" s="7">
        <v>2</v>
      </c>
      <c r="G6" s="32"/>
      <c r="H6" s="48"/>
    </row>
    <row r="7" spans="1:9" ht="18.75" x14ac:dyDescent="0.25">
      <c r="A7" s="41" t="s">
        <v>8</v>
      </c>
      <c r="B7" s="58">
        <v>8</v>
      </c>
      <c r="C7" s="60">
        <v>4</v>
      </c>
      <c r="D7" s="18" t="s">
        <v>17</v>
      </c>
      <c r="E7" s="10">
        <v>4</v>
      </c>
      <c r="F7" s="10">
        <v>2</v>
      </c>
      <c r="G7" s="31"/>
      <c r="H7" s="47">
        <f>(G7*F7+G8*F8)/4</f>
        <v>0</v>
      </c>
    </row>
    <row r="8" spans="1:9" ht="19.5" thickBot="1" x14ac:dyDescent="0.3">
      <c r="A8" s="50"/>
      <c r="B8" s="59"/>
      <c r="C8" s="61"/>
      <c r="D8" s="19" t="s">
        <v>18</v>
      </c>
      <c r="E8" s="9">
        <v>4</v>
      </c>
      <c r="F8" s="9">
        <v>2</v>
      </c>
      <c r="G8" s="26"/>
      <c r="H8" s="49"/>
    </row>
    <row r="9" spans="1:9" ht="18.75" customHeight="1" x14ac:dyDescent="0.25">
      <c r="A9" s="41" t="s">
        <v>10</v>
      </c>
      <c r="B9" s="43">
        <v>9</v>
      </c>
      <c r="C9" s="54">
        <v>5</v>
      </c>
      <c r="D9" s="30" t="s">
        <v>19</v>
      </c>
      <c r="E9" s="10">
        <v>2</v>
      </c>
      <c r="F9" s="10">
        <v>1</v>
      </c>
      <c r="G9" s="31"/>
      <c r="H9" s="47">
        <f>(G9*F9+G10*F10+G11*F11+G12*F12)/5</f>
        <v>0</v>
      </c>
    </row>
    <row r="10" spans="1:9" ht="18.75" customHeight="1" x14ac:dyDescent="0.25">
      <c r="A10" s="50"/>
      <c r="B10" s="53"/>
      <c r="C10" s="55"/>
      <c r="D10" s="20" t="s">
        <v>20</v>
      </c>
      <c r="E10" s="8">
        <v>2</v>
      </c>
      <c r="F10" s="8">
        <v>1</v>
      </c>
      <c r="G10" s="26"/>
      <c r="H10" s="48"/>
    </row>
    <row r="11" spans="1:9" ht="18.75" customHeight="1" x14ac:dyDescent="0.25">
      <c r="A11" s="50"/>
      <c r="B11" s="53"/>
      <c r="C11" s="55"/>
      <c r="D11" s="20" t="s">
        <v>21</v>
      </c>
      <c r="E11" s="9">
        <v>4</v>
      </c>
      <c r="F11" s="9">
        <v>2</v>
      </c>
      <c r="G11" s="26"/>
      <c r="H11" s="48"/>
    </row>
    <row r="12" spans="1:9" ht="19.5" thickBot="1" x14ac:dyDescent="0.3">
      <c r="A12" s="42"/>
      <c r="B12" s="44"/>
      <c r="C12" s="56"/>
      <c r="D12" s="20" t="s">
        <v>25</v>
      </c>
      <c r="E12" s="11">
        <v>1</v>
      </c>
      <c r="F12" s="11">
        <v>1</v>
      </c>
      <c r="G12" s="26"/>
      <c r="H12" s="49"/>
    </row>
    <row r="13" spans="1:9" ht="21.75" customHeight="1" thickBot="1" x14ac:dyDescent="0.3">
      <c r="A13" s="5" t="s">
        <v>9</v>
      </c>
      <c r="B13" s="14">
        <v>1</v>
      </c>
      <c r="C13" s="15">
        <v>1</v>
      </c>
      <c r="D13" s="21" t="s">
        <v>24</v>
      </c>
      <c r="E13" s="13">
        <v>1</v>
      </c>
      <c r="F13" s="13">
        <v>1</v>
      </c>
      <c r="G13" s="27"/>
      <c r="H13" s="16">
        <f>(G13*F13)/1</f>
        <v>0</v>
      </c>
    </row>
    <row r="14" spans="1:9" ht="19.5" customHeight="1" x14ac:dyDescent="0.25">
      <c r="A14" s="41" t="s">
        <v>2</v>
      </c>
      <c r="B14" s="43">
        <v>2</v>
      </c>
      <c r="C14" s="45">
        <v>2</v>
      </c>
      <c r="D14" s="30" t="s">
        <v>22</v>
      </c>
      <c r="E14" s="10">
        <v>1</v>
      </c>
      <c r="F14" s="10">
        <v>1</v>
      </c>
      <c r="G14" s="34"/>
      <c r="H14" s="47">
        <f>(G14*F14+G15*F15)/2</f>
        <v>0</v>
      </c>
    </row>
    <row r="15" spans="1:9" ht="19.5" thickBot="1" x14ac:dyDescent="0.3">
      <c r="A15" s="42"/>
      <c r="B15" s="44"/>
      <c r="C15" s="46"/>
      <c r="D15" s="33" t="s">
        <v>23</v>
      </c>
      <c r="E15" s="11">
        <v>1</v>
      </c>
      <c r="F15" s="11">
        <v>1</v>
      </c>
      <c r="G15" s="25"/>
      <c r="H15" s="49"/>
    </row>
    <row r="16" spans="1:9" ht="21" x14ac:dyDescent="0.25">
      <c r="A16" s="35"/>
      <c r="B16" s="7"/>
      <c r="C16" s="36"/>
      <c r="D16" s="20"/>
      <c r="E16" s="9"/>
      <c r="F16" s="9"/>
      <c r="G16" s="32"/>
      <c r="H16" s="37"/>
    </row>
    <row r="17" spans="3:4" ht="21" x14ac:dyDescent="0.35">
      <c r="C17" s="22" t="s">
        <v>26</v>
      </c>
      <c r="D17" s="29">
        <f>(H5*C5+H7*C7+H9*C9+H13*C13+H14*C14)/17</f>
        <v>0</v>
      </c>
    </row>
    <row r="19" spans="3:4" x14ac:dyDescent="0.25">
      <c r="D19" s="23"/>
    </row>
  </sheetData>
  <sheetProtection password="C8B1" sheet="1" objects="1" scenarios="1"/>
  <protectedRanges>
    <protectedRange sqref="G5:G15" name="Plage1"/>
  </protectedRanges>
  <mergeCells count="19">
    <mergeCell ref="A7:A8"/>
    <mergeCell ref="H1:I1"/>
    <mergeCell ref="A3:H3"/>
    <mergeCell ref="A5:A6"/>
    <mergeCell ref="H5:H6"/>
    <mergeCell ref="H7:H8"/>
    <mergeCell ref="B1:F1"/>
    <mergeCell ref="B5:B6"/>
    <mergeCell ref="C5:C6"/>
    <mergeCell ref="B7:B8"/>
    <mergeCell ref="C7:C8"/>
    <mergeCell ref="A14:A15"/>
    <mergeCell ref="B14:B15"/>
    <mergeCell ref="C14:C15"/>
    <mergeCell ref="H9:H12"/>
    <mergeCell ref="H14:H15"/>
    <mergeCell ref="A9:A12"/>
    <mergeCell ref="B9:B12"/>
    <mergeCell ref="C9:C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L2 GP S4</vt:lpstr>
      <vt:lpstr>L2 GP S3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2022-06-08T11:25:37Z</dcterms:modified>
</cp:coreProperties>
</file>