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L3 GP S5" sheetId="2" r:id="rId1"/>
    <sheet name="L3 GP S6" sheetId="4" r:id="rId2"/>
  </sheets>
  <calcPr calcId="145621"/>
</workbook>
</file>

<file path=xl/calcChain.xml><?xml version="1.0" encoding="utf-8"?>
<calcChain xmlns="http://schemas.openxmlformats.org/spreadsheetml/2006/main">
  <c r="G14" i="4" l="1"/>
  <c r="G11" i="4"/>
  <c r="G9" i="4"/>
  <c r="G7" i="4"/>
  <c r="G5" i="4"/>
  <c r="H5" i="2"/>
  <c r="H16" i="2"/>
  <c r="H13" i="2"/>
  <c r="H10" i="2"/>
  <c r="H7" i="2"/>
  <c r="F17" i="2"/>
  <c r="D17" i="4" l="1"/>
  <c r="D19" i="2"/>
</calcChain>
</file>

<file path=xl/sharedStrings.xml><?xml version="1.0" encoding="utf-8"?>
<sst xmlns="http://schemas.openxmlformats.org/spreadsheetml/2006/main" count="52" uniqueCount="39">
  <si>
    <t>Semestre 5</t>
  </si>
  <si>
    <t>Matière</t>
  </si>
  <si>
    <t xml:space="preserve">Unité </t>
  </si>
  <si>
    <t>Transfert de qualité de mouvement</t>
  </si>
  <si>
    <t>Transfert de chaleur</t>
  </si>
  <si>
    <t>Transfert de Matière</t>
  </si>
  <si>
    <t>Cinétique et catalyse homogènes</t>
  </si>
  <si>
    <t>Electrochimie</t>
  </si>
  <si>
    <t>Instrumentation- Capteurs</t>
  </si>
  <si>
    <t>Découverte</t>
  </si>
  <si>
    <t>Crédit</t>
  </si>
  <si>
    <t>Coef</t>
  </si>
  <si>
    <t>Crédit requis</t>
  </si>
  <si>
    <t>Coeff Matière</t>
  </si>
  <si>
    <t>Note
Matière</t>
  </si>
  <si>
    <t>Procédés Argo-Alimentaires</t>
  </si>
  <si>
    <t>Procédés Pharmaceutique</t>
  </si>
  <si>
    <t>Fondamentale</t>
  </si>
  <si>
    <t>Bilans Macroscopiques</t>
  </si>
  <si>
    <t>Techniques Analyse</t>
  </si>
  <si>
    <t>TP Chimie Physique é Génie Chimique1</t>
  </si>
  <si>
    <t>Transversale</t>
  </si>
  <si>
    <t>Pollution Air, Eau et Sol</t>
  </si>
  <si>
    <t>Méthodologique</t>
  </si>
  <si>
    <t>Moyenne 
Unité</t>
  </si>
  <si>
    <t>Moyenne du S5</t>
  </si>
  <si>
    <t>Corrosion</t>
  </si>
  <si>
    <t>Procédés Cryogéniques</t>
  </si>
  <si>
    <t>Opérations Unitaires</t>
  </si>
  <si>
    <t>Thermodynamique des équilibres</t>
  </si>
  <si>
    <t>Phénimènes de Surface et Cata Hétero</t>
  </si>
  <si>
    <t>Réacteurs Homogènes</t>
  </si>
  <si>
    <t>Projet de Fin de Cycle</t>
  </si>
  <si>
    <t>Simulateurs de Procédés</t>
  </si>
  <si>
    <t>TP Chimie Physique é Génie Chimique2</t>
  </si>
  <si>
    <t>Projet professionnel &amp; Gestion entreprise</t>
  </si>
  <si>
    <t>Semestre 6</t>
  </si>
  <si>
    <t>Moyenne du S6</t>
  </si>
  <si>
    <t>Faculté de Chimie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</si>
</sst>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7" xfId="0" applyFont="1" applyFill="1" applyBorder="1" applyAlignment="1">
      <alignment vertical="center"/>
    </xf>
    <xf numFmtId="0" fontId="3" fillId="0" borderId="0" xfId="0" applyFont="1"/>
    <xf numFmtId="4" fontId="0" fillId="0" borderId="0" xfId="0" applyNumberFormat="1"/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6" fillId="0" borderId="2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21" sqref="G21"/>
    </sheetView>
  </sheetViews>
  <sheetFormatPr baseColWidth="10" defaultColWidth="9.140625" defaultRowHeight="15" x14ac:dyDescent="0.25"/>
  <cols>
    <col min="1" max="1" width="19.42578125" customWidth="1"/>
    <col min="2" max="2" width="15.42578125" customWidth="1"/>
    <col min="3" max="3" width="22" customWidth="1"/>
    <col min="4" max="4" width="36.42578125" customWidth="1"/>
    <col min="5" max="5" width="17.85546875" customWidth="1"/>
    <col min="6" max="6" width="15.5703125" customWidth="1"/>
    <col min="7" max="7" width="13.42578125" customWidth="1"/>
    <col min="8" max="8" width="16.140625" customWidth="1"/>
  </cols>
  <sheetData>
    <row r="1" spans="1:9" ht="23.25" x14ac:dyDescent="0.35">
      <c r="B1" s="38" t="s">
        <v>38</v>
      </c>
      <c r="C1" s="38"/>
      <c r="D1" s="38"/>
      <c r="E1" s="38"/>
      <c r="F1" s="38"/>
      <c r="H1" s="59"/>
      <c r="I1" s="59"/>
    </row>
    <row r="3" spans="1:9" ht="24" thickBot="1" x14ac:dyDescent="0.3">
      <c r="A3" s="60" t="s">
        <v>0</v>
      </c>
      <c r="B3" s="60"/>
      <c r="C3" s="60"/>
      <c r="D3" s="60"/>
      <c r="E3" s="60"/>
      <c r="F3" s="60"/>
      <c r="G3" s="60"/>
      <c r="H3" s="60"/>
    </row>
    <row r="4" spans="1:9" ht="38.25" thickBot="1" x14ac:dyDescent="0.3">
      <c r="A4" s="2" t="s">
        <v>2</v>
      </c>
      <c r="B4" s="7" t="s">
        <v>10</v>
      </c>
      <c r="C4" s="7" t="s">
        <v>11</v>
      </c>
      <c r="D4" s="4" t="s">
        <v>1</v>
      </c>
      <c r="E4" s="3" t="s">
        <v>12</v>
      </c>
      <c r="F4" s="3" t="s">
        <v>13</v>
      </c>
      <c r="G4" s="3" t="s">
        <v>14</v>
      </c>
      <c r="H4" s="3" t="s">
        <v>24</v>
      </c>
    </row>
    <row r="5" spans="1:9" ht="18.75" x14ac:dyDescent="0.25">
      <c r="A5" s="56" t="s">
        <v>9</v>
      </c>
      <c r="B5" s="39">
        <v>2</v>
      </c>
      <c r="C5" s="41">
        <v>2</v>
      </c>
      <c r="D5" s="18" t="s">
        <v>15</v>
      </c>
      <c r="E5" s="5">
        <v>1</v>
      </c>
      <c r="F5" s="5">
        <v>1</v>
      </c>
      <c r="G5" s="26"/>
      <c r="H5" s="61">
        <f>(F5*G5+F6*G6)/2</f>
        <v>0</v>
      </c>
    </row>
    <row r="6" spans="1:9" ht="19.5" thickBot="1" x14ac:dyDescent="0.3">
      <c r="A6" s="58"/>
      <c r="B6" s="40"/>
      <c r="C6" s="42"/>
      <c r="D6" s="19" t="s">
        <v>16</v>
      </c>
      <c r="E6" s="6">
        <v>1</v>
      </c>
      <c r="F6" s="6">
        <v>1</v>
      </c>
      <c r="G6" s="27"/>
      <c r="H6" s="62"/>
    </row>
    <row r="7" spans="1:9" ht="15" customHeight="1" x14ac:dyDescent="0.25">
      <c r="A7" s="56" t="s">
        <v>17</v>
      </c>
      <c r="B7" s="43">
        <v>10</v>
      </c>
      <c r="C7" s="46">
        <v>5</v>
      </c>
      <c r="D7" s="18" t="s">
        <v>3</v>
      </c>
      <c r="E7" s="9">
        <v>2</v>
      </c>
      <c r="F7" s="9">
        <v>1</v>
      </c>
      <c r="G7" s="28"/>
      <c r="H7" s="35">
        <f>(F7*G7+F8*G8+F9*G9)/5</f>
        <v>0</v>
      </c>
    </row>
    <row r="8" spans="1:9" ht="15.75" customHeight="1" x14ac:dyDescent="0.25">
      <c r="A8" s="57"/>
      <c r="B8" s="44"/>
      <c r="C8" s="47"/>
      <c r="D8" s="18" t="s">
        <v>4</v>
      </c>
      <c r="E8" s="9">
        <v>4</v>
      </c>
      <c r="F8" s="9">
        <v>2</v>
      </c>
      <c r="G8" s="28"/>
      <c r="H8" s="36"/>
    </row>
    <row r="9" spans="1:9" ht="19.5" thickBot="1" x14ac:dyDescent="0.3">
      <c r="A9" s="58"/>
      <c r="B9" s="45"/>
      <c r="C9" s="48"/>
      <c r="D9" s="19" t="s">
        <v>5</v>
      </c>
      <c r="E9" s="10">
        <v>4</v>
      </c>
      <c r="F9" s="10">
        <v>2</v>
      </c>
      <c r="G9" s="29"/>
      <c r="H9" s="37"/>
    </row>
    <row r="10" spans="1:9" ht="18.75" x14ac:dyDescent="0.25">
      <c r="A10" s="56" t="s">
        <v>17</v>
      </c>
      <c r="B10" s="49">
        <v>8</v>
      </c>
      <c r="C10" s="52">
        <v>4</v>
      </c>
      <c r="D10" s="20" t="s">
        <v>6</v>
      </c>
      <c r="E10" s="12">
        <v>2</v>
      </c>
      <c r="F10" s="11">
        <v>1</v>
      </c>
      <c r="G10" s="30"/>
      <c r="H10" s="35">
        <f>(F10*G10+F11*G11+F12*G12)/4</f>
        <v>0</v>
      </c>
    </row>
    <row r="11" spans="1:9" ht="18.75" x14ac:dyDescent="0.25">
      <c r="A11" s="57"/>
      <c r="B11" s="50"/>
      <c r="C11" s="53"/>
      <c r="D11" s="21" t="s">
        <v>7</v>
      </c>
      <c r="E11" s="11">
        <v>4</v>
      </c>
      <c r="F11" s="11">
        <v>2</v>
      </c>
      <c r="G11" s="30"/>
      <c r="H11" s="36"/>
    </row>
    <row r="12" spans="1:9" ht="19.5" thickBot="1" x14ac:dyDescent="0.3">
      <c r="A12" s="58"/>
      <c r="B12" s="51"/>
      <c r="C12" s="54"/>
      <c r="D12" s="19" t="s">
        <v>8</v>
      </c>
      <c r="E12" s="13">
        <v>2</v>
      </c>
      <c r="F12" s="13">
        <v>1</v>
      </c>
      <c r="G12" s="29"/>
      <c r="H12" s="37"/>
    </row>
    <row r="13" spans="1:9" ht="18.75" x14ac:dyDescent="0.25">
      <c r="A13" s="56" t="s">
        <v>23</v>
      </c>
      <c r="B13" s="43">
        <v>9</v>
      </c>
      <c r="C13" s="46">
        <v>5</v>
      </c>
      <c r="D13" s="22" t="s">
        <v>18</v>
      </c>
      <c r="E13" s="11">
        <v>3</v>
      </c>
      <c r="F13" s="11">
        <v>2</v>
      </c>
      <c r="G13" s="30"/>
      <c r="H13" s="35">
        <f>(F13*G13+F14*G14+F15*G15)/5</f>
        <v>0</v>
      </c>
    </row>
    <row r="14" spans="1:9" ht="18.75" x14ac:dyDescent="0.25">
      <c r="A14" s="57"/>
      <c r="B14" s="44"/>
      <c r="C14" s="55"/>
      <c r="D14" s="22" t="s">
        <v>19</v>
      </c>
      <c r="E14" s="11">
        <v>4</v>
      </c>
      <c r="F14" s="11">
        <v>2</v>
      </c>
      <c r="G14" s="30"/>
      <c r="H14" s="36"/>
    </row>
    <row r="15" spans="1:9" ht="19.5" thickBot="1" x14ac:dyDescent="0.3">
      <c r="A15" s="58"/>
      <c r="B15" s="45"/>
      <c r="C15" s="48"/>
      <c r="D15" s="22" t="s">
        <v>20</v>
      </c>
      <c r="E15" s="13">
        <v>2</v>
      </c>
      <c r="F15" s="13">
        <v>1</v>
      </c>
      <c r="G15" s="30"/>
      <c r="H15" s="37"/>
    </row>
    <row r="16" spans="1:9" ht="21.75" customHeight="1" thickBot="1" x14ac:dyDescent="0.3">
      <c r="A16" s="8" t="s">
        <v>21</v>
      </c>
      <c r="B16" s="15">
        <v>1</v>
      </c>
      <c r="C16" s="16">
        <v>1</v>
      </c>
      <c r="D16" s="23" t="s">
        <v>22</v>
      </c>
      <c r="E16" s="14">
        <v>1</v>
      </c>
      <c r="F16" s="14">
        <v>1</v>
      </c>
      <c r="G16" s="31"/>
      <c r="H16" s="17">
        <f>(F16*G16)/1</f>
        <v>0</v>
      </c>
    </row>
    <row r="17" spans="3:6" x14ac:dyDescent="0.25">
      <c r="F17">
        <f>F5+F6+F7+F8+F9+F10+F11+F12+F13+F14+F15+F16</f>
        <v>17</v>
      </c>
    </row>
    <row r="19" spans="3:6" ht="21" x14ac:dyDescent="0.35">
      <c r="C19" s="24" t="s">
        <v>25</v>
      </c>
      <c r="D19" s="34">
        <f>(H5*C5+H7*C7+H10*C10+H13*C13+H16*C16)/17</f>
        <v>0</v>
      </c>
    </row>
    <row r="21" spans="3:6" x14ac:dyDescent="0.25">
      <c r="D21" s="25"/>
    </row>
  </sheetData>
  <sheetProtection password="C8B1" sheet="1" objects="1" scenarios="1"/>
  <protectedRanges>
    <protectedRange sqref="G5:G16" name="Plage1"/>
  </protectedRanges>
  <mergeCells count="19">
    <mergeCell ref="A10:A12"/>
    <mergeCell ref="A13:A15"/>
    <mergeCell ref="H1:I1"/>
    <mergeCell ref="A3:H3"/>
    <mergeCell ref="A7:A9"/>
    <mergeCell ref="A5:A6"/>
    <mergeCell ref="H5:H6"/>
    <mergeCell ref="H7:H9"/>
    <mergeCell ref="H10:H12"/>
    <mergeCell ref="H13:H15"/>
    <mergeCell ref="B1:F1"/>
    <mergeCell ref="B5:B6"/>
    <mergeCell ref="C5:C6"/>
    <mergeCell ref="B7:B9"/>
    <mergeCell ref="C7:C9"/>
    <mergeCell ref="B10:B12"/>
    <mergeCell ref="C10:C12"/>
    <mergeCell ref="B13:B15"/>
    <mergeCell ref="C13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9" sqref="E19"/>
    </sheetView>
  </sheetViews>
  <sheetFormatPr baseColWidth="10" defaultColWidth="9.140625" defaultRowHeight="15" x14ac:dyDescent="0.25"/>
  <cols>
    <col min="1" max="1" width="19.42578125" customWidth="1"/>
    <col min="2" max="2" width="15.42578125" customWidth="1"/>
    <col min="3" max="3" width="22" customWidth="1"/>
    <col min="4" max="4" width="42" customWidth="1"/>
    <col min="5" max="5" width="15.5703125" customWidth="1"/>
    <col min="6" max="6" width="15.7109375" customWidth="1"/>
    <col min="7" max="7" width="16.140625" customWidth="1"/>
  </cols>
  <sheetData>
    <row r="1" spans="1:8" x14ac:dyDescent="0.25">
      <c r="G1" s="59"/>
      <c r="H1" s="59"/>
    </row>
    <row r="3" spans="1:8" ht="24" thickBot="1" x14ac:dyDescent="0.3">
      <c r="A3" s="60" t="s">
        <v>36</v>
      </c>
      <c r="B3" s="60"/>
      <c r="C3" s="60"/>
      <c r="D3" s="60"/>
      <c r="E3" s="60"/>
      <c r="F3" s="60"/>
      <c r="G3" s="60"/>
    </row>
    <row r="4" spans="1:8" ht="38.25" thickBot="1" x14ac:dyDescent="0.3">
      <c r="A4" s="2" t="s">
        <v>2</v>
      </c>
      <c r="B4" s="7" t="s">
        <v>10</v>
      </c>
      <c r="C4" s="7" t="s">
        <v>11</v>
      </c>
      <c r="D4" s="4" t="s">
        <v>1</v>
      </c>
      <c r="E4" s="3" t="s">
        <v>13</v>
      </c>
      <c r="F4" s="3" t="s">
        <v>14</v>
      </c>
      <c r="G4" s="3" t="s">
        <v>24</v>
      </c>
    </row>
    <row r="5" spans="1:8" ht="18.75" x14ac:dyDescent="0.25">
      <c r="A5" s="56" t="s">
        <v>9</v>
      </c>
      <c r="B5" s="39">
        <v>2</v>
      </c>
      <c r="C5" s="41">
        <v>2</v>
      </c>
      <c r="D5" s="18" t="s">
        <v>26</v>
      </c>
      <c r="E5" s="5">
        <v>1</v>
      </c>
      <c r="F5" s="26"/>
      <c r="G5" s="61">
        <f>(E5*F5+E6*F6)/2</f>
        <v>0</v>
      </c>
    </row>
    <row r="6" spans="1:8" ht="19.5" thickBot="1" x14ac:dyDescent="0.3">
      <c r="A6" s="58"/>
      <c r="B6" s="40"/>
      <c r="C6" s="42"/>
      <c r="D6" s="19" t="s">
        <v>27</v>
      </c>
      <c r="E6" s="6">
        <v>1</v>
      </c>
      <c r="F6" s="27"/>
      <c r="G6" s="62"/>
    </row>
    <row r="7" spans="1:8" ht="15" customHeight="1" x14ac:dyDescent="0.25">
      <c r="A7" s="56" t="s">
        <v>17</v>
      </c>
      <c r="B7" s="43">
        <v>10</v>
      </c>
      <c r="C7" s="46">
        <v>5</v>
      </c>
      <c r="D7" s="18" t="s">
        <v>28</v>
      </c>
      <c r="E7" s="9">
        <v>3</v>
      </c>
      <c r="F7" s="28"/>
      <c r="G7" s="35">
        <f>(E7*F7+E8*F8)/5</f>
        <v>0</v>
      </c>
    </row>
    <row r="8" spans="1:8" ht="15.75" customHeight="1" thickBot="1" x14ac:dyDescent="0.3">
      <c r="A8" s="57"/>
      <c r="B8" s="44"/>
      <c r="C8" s="47"/>
      <c r="D8" s="18" t="s">
        <v>29</v>
      </c>
      <c r="E8" s="10">
        <v>2</v>
      </c>
      <c r="F8" s="29"/>
      <c r="G8" s="36"/>
    </row>
    <row r="9" spans="1:8" ht="18.75" x14ac:dyDescent="0.25">
      <c r="A9" s="56" t="s">
        <v>17</v>
      </c>
      <c r="B9" s="49">
        <v>8</v>
      </c>
      <c r="C9" s="52">
        <v>4</v>
      </c>
      <c r="D9" s="20" t="s">
        <v>30</v>
      </c>
      <c r="E9" s="11">
        <v>2</v>
      </c>
      <c r="F9" s="30"/>
      <c r="G9" s="35">
        <f>(E9*F9+E10*F10)/4</f>
        <v>0</v>
      </c>
    </row>
    <row r="10" spans="1:8" ht="19.5" thickBot="1" x14ac:dyDescent="0.3">
      <c r="A10" s="57"/>
      <c r="B10" s="50"/>
      <c r="C10" s="53"/>
      <c r="D10" s="19" t="s">
        <v>31</v>
      </c>
      <c r="E10" s="13">
        <v>2</v>
      </c>
      <c r="F10" s="33"/>
      <c r="G10" s="37"/>
    </row>
    <row r="11" spans="1:8" ht="18.75" x14ac:dyDescent="0.25">
      <c r="A11" s="56" t="s">
        <v>23</v>
      </c>
      <c r="B11" s="43">
        <v>9</v>
      </c>
      <c r="C11" s="46">
        <v>5</v>
      </c>
      <c r="D11" s="22" t="s">
        <v>32</v>
      </c>
      <c r="E11" s="11">
        <v>2</v>
      </c>
      <c r="F11" s="30"/>
      <c r="G11" s="36">
        <f>(F11*E11+F12*E12+F13*E13)/5</f>
        <v>0</v>
      </c>
    </row>
    <row r="12" spans="1:8" ht="18.75" x14ac:dyDescent="0.25">
      <c r="A12" s="57"/>
      <c r="B12" s="44"/>
      <c r="C12" s="55"/>
      <c r="D12" s="22" t="s">
        <v>33</v>
      </c>
      <c r="E12" s="11">
        <v>2</v>
      </c>
      <c r="F12" s="30"/>
      <c r="G12" s="36"/>
    </row>
    <row r="13" spans="1:8" ht="19.5" thickBot="1" x14ac:dyDescent="0.3">
      <c r="A13" s="58"/>
      <c r="B13" s="45"/>
      <c r="C13" s="48"/>
      <c r="D13" s="22" t="s">
        <v>34</v>
      </c>
      <c r="E13" s="13">
        <v>1</v>
      </c>
      <c r="F13" s="30"/>
      <c r="G13" s="37"/>
    </row>
    <row r="14" spans="1:8" ht="21.75" customHeight="1" thickBot="1" x14ac:dyDescent="0.3">
      <c r="A14" s="8" t="s">
        <v>21</v>
      </c>
      <c r="B14" s="15">
        <v>1</v>
      </c>
      <c r="C14" s="16">
        <v>1</v>
      </c>
      <c r="D14" s="23" t="s">
        <v>35</v>
      </c>
      <c r="E14" s="14">
        <v>1</v>
      </c>
      <c r="F14" s="31"/>
      <c r="G14" s="17">
        <f>(F14*E14)/1</f>
        <v>0</v>
      </c>
    </row>
    <row r="15" spans="1:8" x14ac:dyDescent="0.25">
      <c r="E15" s="1"/>
    </row>
    <row r="17" spans="3:4" ht="21" x14ac:dyDescent="0.35">
      <c r="C17" s="24" t="s">
        <v>37</v>
      </c>
      <c r="D17" s="32">
        <f>(G5*C5+G7*C7+G9*C9+G11*C11+G14*C14)/17</f>
        <v>0</v>
      </c>
    </row>
    <row r="19" spans="3:4" x14ac:dyDescent="0.25">
      <c r="D19" s="25"/>
    </row>
  </sheetData>
  <sheetProtection password="C8B1" sheet="1" objects="1" scenarios="1"/>
  <protectedRanges>
    <protectedRange sqref="F5:F14" name="Plage1"/>
  </protectedRanges>
  <mergeCells count="18">
    <mergeCell ref="G1:H1"/>
    <mergeCell ref="A3:G3"/>
    <mergeCell ref="A5:A6"/>
    <mergeCell ref="B5:B6"/>
    <mergeCell ref="C5:C6"/>
    <mergeCell ref="G5:G6"/>
    <mergeCell ref="A11:A13"/>
    <mergeCell ref="B11:B13"/>
    <mergeCell ref="C11:C13"/>
    <mergeCell ref="G11:G13"/>
    <mergeCell ref="A7:A8"/>
    <mergeCell ref="B7:B8"/>
    <mergeCell ref="C7:C8"/>
    <mergeCell ref="G7:G8"/>
    <mergeCell ref="A9:A10"/>
    <mergeCell ref="B9:B10"/>
    <mergeCell ref="C9:C10"/>
    <mergeCell ref="G9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L3 GP S5</vt:lpstr>
      <vt:lpstr>L3 GP S6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2022-06-08T11:26:10Z</dcterms:modified>
</cp:coreProperties>
</file>